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en_skoroszyt"/>
  <mc:AlternateContent xmlns:mc="http://schemas.openxmlformats.org/markup-compatibility/2006">
    <mc:Choice Requires="x15">
      <x15ac:absPath xmlns:x15ac="http://schemas.microsoft.com/office/spreadsheetml/2010/11/ac" url="C:\Users\wir01\Desktop\Dokumenty na BIP\2025 - NABÓR A RFRD 2025\"/>
    </mc:Choice>
  </mc:AlternateContent>
  <xr:revisionPtr revIDLastSave="0" documentId="8_{80188F6B-729D-4276-9244-44AFAA7EC592}" xr6:coauthVersionLast="36" xr6:coauthVersionMax="36" xr10:uidLastSave="{00000000-0000-0000-0000-000000000000}"/>
  <bookViews>
    <workbookView xWindow="-120" yWindow="-120" windowWidth="29040" windowHeight="15720" tabRatio="741" firstSheet="1" activeTab="1" xr2:uid="{00000000-000D-0000-FFFF-FFFF00000000}"/>
  </bookViews>
  <sheets>
    <sheet name="DANE" sheetId="6" state="hidden" r:id="rId1"/>
    <sheet name="Zał. nr 1 - Harmonogram" sheetId="7" r:id="rId2"/>
    <sheet name="Zał. nr 2 - Przekazywanie" sheetId="10" r:id="rId3"/>
    <sheet name="Zał. nr 3 - Rozliczenie" sheetId="11" r:id="rId4"/>
  </sheets>
  <definedNames>
    <definedName name="_Hlk96414003" localSheetId="3">'Zał. nr 3 - Rozliczenie'!$B$157</definedName>
    <definedName name="_xlnm.Print_Area" localSheetId="1">'Zał. nr 1 - Harmonogram'!$A$3:$Z$122</definedName>
    <definedName name="_xlnm.Print_Area" localSheetId="2">'Zał. nr 2 - Przekazywanie'!$A$3:$Z$34</definedName>
    <definedName name="_xlnm.Print_Area" localSheetId="3">'Zał. nr 3 - Rozliczenie'!$A$3:$Z$193</definedName>
    <definedName name="_xlnm.Print_Titles" localSheetId="1">'Zał. nr 1 - Harmonogram'!$3:$3</definedName>
    <definedName name="_xlnm.Print_Titles" localSheetId="2">'Zał. nr 2 - Przekazywanie'!$3:$3</definedName>
    <definedName name="_xlnm.Print_Titles" localSheetId="3">'Zał. nr 3 - Rozliczenie'!$3:$3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0" l="1"/>
  <c r="AB19" i="10" s="1"/>
  <c r="M170" i="11"/>
  <c r="T170" i="11"/>
  <c r="I127" i="11"/>
  <c r="F127" i="11"/>
  <c r="S127" i="11"/>
  <c r="O127" i="11"/>
  <c r="D174" i="11"/>
  <c r="Q173" i="11"/>
  <c r="R140" i="11"/>
  <c r="A130" i="11"/>
  <c r="W127" i="11"/>
  <c r="U113" i="11"/>
  <c r="U91" i="11"/>
  <c r="U92" i="11" s="1"/>
  <c r="U96" i="11" s="1"/>
  <c r="A3" i="11"/>
  <c r="AB17" i="10"/>
  <c r="U117" i="11" l="1"/>
  <c r="U99" i="11"/>
  <c r="A98" i="11"/>
  <c r="U114" i="11"/>
  <c r="U118" i="11" s="1"/>
  <c r="A3" i="7"/>
  <c r="C18" i="10"/>
  <c r="AB18" i="10" s="1"/>
  <c r="S24" i="10"/>
  <c r="AB25" i="10" s="1"/>
  <c r="A3" i="10" l="1"/>
  <c r="A112" i="7"/>
  <c r="G18" i="10" l="1"/>
  <c r="G19" i="10"/>
  <c r="G20" i="10"/>
  <c r="G21" i="10"/>
  <c r="G22" i="10"/>
  <c r="G23" i="10"/>
  <c r="C23" i="10"/>
  <c r="AB23" i="10" s="1"/>
  <c r="C22" i="10"/>
  <c r="AB22" i="10" s="1"/>
  <c r="C21" i="10"/>
  <c r="AB21" i="10" s="1"/>
  <c r="C20" i="10"/>
  <c r="AB20" i="10" s="1"/>
  <c r="U81" i="7"/>
  <c r="U103" i="7" l="1"/>
  <c r="U107" i="7" s="1"/>
  <c r="U82" i="7"/>
  <c r="U86" i="7" s="1"/>
  <c r="A88" i="7" l="1"/>
  <c r="U89" i="7"/>
  <c r="U104" i="7"/>
  <c r="U108" i="7" s="1"/>
</calcChain>
</file>

<file path=xl/sharedStrings.xml><?xml version="1.0" encoding="utf-8"?>
<sst xmlns="http://schemas.openxmlformats.org/spreadsheetml/2006/main" count="587" uniqueCount="268">
  <si>
    <t>jednostronnych</t>
  </si>
  <si>
    <t>obustronnych</t>
  </si>
  <si>
    <t>ROK</t>
  </si>
  <si>
    <t>KWARTAŁ</t>
  </si>
  <si>
    <t>MIESIĄC</t>
  </si>
  <si>
    <t>KWOTA DOFINANSOWANIA
DO WYPŁATY</t>
  </si>
  <si>
    <t>I</t>
  </si>
  <si>
    <t>styczeń</t>
  </si>
  <si>
    <t>luty</t>
  </si>
  <si>
    <t>marzec</t>
  </si>
  <si>
    <t>II</t>
  </si>
  <si>
    <t>kwiecień</t>
  </si>
  <si>
    <t>maj</t>
  </si>
  <si>
    <t>czerwiec</t>
  </si>
  <si>
    <t>III</t>
  </si>
  <si>
    <t>lipiec</t>
  </si>
  <si>
    <t>sierpień</t>
  </si>
  <si>
    <t>wrzesień</t>
  </si>
  <si>
    <t>IV</t>
  </si>
  <si>
    <t>październik</t>
  </si>
  <si>
    <t>listopad</t>
  </si>
  <si>
    <t>grudzień</t>
  </si>
  <si>
    <t>TAK</t>
  </si>
  <si>
    <t>NIE</t>
  </si>
  <si>
    <t>NIE DOTYCZY</t>
  </si>
  <si>
    <t>Sporządził/a:</t>
  </si>
  <si>
    <t>(imię, nazwisko, stanowisko służbowe, nr telefonu, e-mail)</t>
  </si>
  <si>
    <t>(miejscowość i data)</t>
  </si>
  <si>
    <t>…..............................................................................</t>
  </si>
  <si>
    <t>…...................................</t>
  </si>
  <si>
    <t xml:space="preserve">z dnia </t>
  </si>
  <si>
    <t>Wpisz nazwę beneficjenta</t>
  </si>
  <si>
    <t>Wpisz numer i datę umowy dofinansowania zadania ze środków RFRD (umowy pomiędzy beneficjentem a Wojewodą)</t>
  </si>
  <si>
    <t>JEDNOROCZNEGO</t>
  </si>
  <si>
    <t>Wpisz miejscowość i datę sporządzenia harmonogram przekazywania środków z RFRD</t>
  </si>
  <si>
    <t>WIELOLETNIEGO</t>
  </si>
  <si>
    <t>Wybierz z listy rozwijanej rodzaj dofinansowanego zadania (jednoroczne lub wieloletnie)</t>
  </si>
  <si>
    <t>Wpisz nazwę zadania dofinansowanego ze środków RFRD 
(nazwa powinna być zgodna z umową dofinansowania i listą zadań zatwierdzoną przez Prezesa Rady Ministrów)</t>
  </si>
  <si>
    <t>Pieczęcie i podpisy osób upoważnionych z ramienia wnioskodawcy</t>
  </si>
  <si>
    <t>(podpis i pieczęć 
skarbnika)</t>
  </si>
  <si>
    <t>(podpis i pieczęć 
wójta/burmistrza/prezydenta/członków zarządu powiatu)</t>
  </si>
  <si>
    <t>(pieczęć beneficjenta)</t>
  </si>
  <si>
    <t>Beneficjent</t>
  </si>
  <si>
    <t>Nazwa zadania</t>
  </si>
  <si>
    <t>•</t>
  </si>
  <si>
    <t>m</t>
  </si>
  <si>
    <t>w tym:</t>
  </si>
  <si>
    <t>szt.</t>
  </si>
  <si>
    <t>WYDATKI KWALIFIKOWALNE</t>
  </si>
  <si>
    <t>L.p.</t>
  </si>
  <si>
    <t>Elementy i rodzaje robót</t>
  </si>
  <si>
    <t>Wartość ogółem (NETTO) 
[zł]</t>
  </si>
  <si>
    <t>….</t>
  </si>
  <si>
    <t>Suma netto [zł]</t>
  </si>
  <si>
    <t>Suma brutto [zł]</t>
  </si>
  <si>
    <t>Nadzór inwestorski brutto [zł]</t>
  </si>
  <si>
    <t>Tablice informacyjne brutto [zł]</t>
  </si>
  <si>
    <t>RAZEM brutto [zł]</t>
  </si>
  <si>
    <t>Udział własny beneficjenta brutto [zł]</t>
  </si>
  <si>
    <t>WYDATKI NIEKWALIFIKOWALNE</t>
  </si>
  <si>
    <t>CAŁKOWITA WARTOŚĆ REALIZACJI ZADANIA 
(wydatki kwalifikowalne + wydatki niekwalifikowalne)</t>
  </si>
  <si>
    <t>1.</t>
  </si>
  <si>
    <t>Informacje ogólne</t>
  </si>
  <si>
    <t>Data rozpoczęcia robót budowlanych</t>
  </si>
  <si>
    <t>Data zakończenia robót budowlanych</t>
  </si>
  <si>
    <t>rodzaj dokumentu, na podstawie którego nastąpiło przekazanie inwestycji do użytkowania</t>
  </si>
  <si>
    <t>2.</t>
  </si>
  <si>
    <t>Informacja o realizacji zadania</t>
  </si>
  <si>
    <t>3.</t>
  </si>
  <si>
    <t>…</t>
  </si>
  <si>
    <t>4.</t>
  </si>
  <si>
    <t>Wykorzystanie przekazanych środków na realizację zadania</t>
  </si>
  <si>
    <t>Lp.</t>
  </si>
  <si>
    <t>Kwota dokumentu brutto 
[zł]</t>
  </si>
  <si>
    <t>Kwota przelewu
[zł]</t>
  </si>
  <si>
    <t>Data zapłaty</t>
  </si>
  <si>
    <t>5.</t>
  </si>
  <si>
    <t>Informacja o dokonanych zwrotach dofinansowania</t>
  </si>
  <si>
    <t>6.</t>
  </si>
  <si>
    <t>Oświadczenie o wypełnieniu obowiązku informacyjnego (tablice informacyjne)</t>
  </si>
  <si>
    <t>Oświadczam, że zgodnie z:</t>
  </si>
  <si>
    <t>180x120 cm</t>
  </si>
  <si>
    <t>90x60 cm (po uzyskaniu zgody Ministra Infrastruktury na odstępstwo)</t>
  </si>
  <si>
    <t>zostały zrealizowane inne obowiązkowe działania informacyjne (poniżej wymienić jakie)</t>
  </si>
  <si>
    <t>7.</t>
  </si>
  <si>
    <t>Załączniki</t>
  </si>
  <si>
    <r>
      <t xml:space="preserve">na podstawie </t>
    </r>
    <r>
      <rPr>
        <b/>
        <sz val="9"/>
        <color theme="1"/>
        <rFont val="Calibri"/>
        <family val="2"/>
        <charset val="238"/>
        <scheme val="minor"/>
      </rPr>
      <t>protokołu przekazania placu budowy</t>
    </r>
  </si>
  <si>
    <r>
      <t xml:space="preserve">na podstawie </t>
    </r>
    <r>
      <rPr>
        <b/>
        <sz val="9"/>
        <color theme="1"/>
        <rFont val="Calibri"/>
        <family val="2"/>
        <charset val="238"/>
        <scheme val="minor"/>
      </rPr>
      <t>protokołu odbioru końcowego robót</t>
    </r>
  </si>
  <si>
    <t>w kilometrażu</t>
  </si>
  <si>
    <t>o łącznej długości</t>
  </si>
  <si>
    <t>drogi o nr</t>
  </si>
  <si>
    <t>REMONT</t>
  </si>
  <si>
    <t>BUDOWA</t>
  </si>
  <si>
    <t>PRZEBUDOWA</t>
  </si>
  <si>
    <t>Rodzaj robót</t>
  </si>
  <si>
    <t>)</t>
  </si>
  <si>
    <t xml:space="preserve">RAZEM    </t>
  </si>
  <si>
    <t>jezdnia</t>
  </si>
  <si>
    <t>Wartość ogółem 
(NETTO) 
[zł]</t>
  </si>
  <si>
    <t>jednostronnego</t>
  </si>
  <si>
    <t>obustronnego</t>
  </si>
  <si>
    <t>Suma netto [zł] - bez uwzględnienia nadzoru, tablic informacyjnych oraz innych działań informacyjnych</t>
  </si>
  <si>
    <t>Suma brutto [zł] - z uwzględnieniem nadzoru, tablic informacyjnych oraz innych działań informacyjnych</t>
  </si>
  <si>
    <t>Kolumna1</t>
  </si>
  <si>
    <t>Wpisz nr drogi objętej zadaniem (na której realizowane jest zadanie)</t>
  </si>
  <si>
    <t>Wpisz rzeczywisty kilometraż w jakim realizowane jest zadanie. Kilometraż wpisz w formacie: np. "od 0+115 do 2+360"</t>
  </si>
  <si>
    <t>Suma netto [zł] oraz Suma brutto [zł]  załadują się automatycznie - jeśli z komórek nie zostaną usunięte formuły</t>
  </si>
  <si>
    <t>Miejsce na dodatkowe informacje dotyczące jezdni</t>
  </si>
  <si>
    <t>Miejsce na dodatkowe informacje dotyczące poboczy</t>
  </si>
  <si>
    <t>Miejsce na dodatkowe informacje dotyczące chodnika</t>
  </si>
  <si>
    <t>Miejsce na dodatkowe informacje dotyczące zadania</t>
  </si>
  <si>
    <t>Wybierz z listy rozwijanej rodzaj robót; 
Jeśli w punkcie 5 wniosku wskazano więcej niż jeden rodzaj robót (nie dotyczy wniosków  dot. remontu) - wybierz rodzaj robót (dodatkowych) prowadzonych w ramach zadania.</t>
  </si>
  <si>
    <t>Wpisz: imię, nazwisko, stanowisko służbowe, nr telefonu (w formacje 000-000-000 dla numeru komórkowego lub w formacje (00)-000-00-00 , wew.. 00 dla numeru stacjonarnego, e-mail osoby, która sporządziła harmonogram przekazywania środków z RFRD</t>
  </si>
  <si>
    <t>Wypełniając dane dotyczące zakresu rzeczowego realizowanego zadania proszę zwrócić szczególną uwagę na jednostki w których należy wyrazić dane</t>
  </si>
  <si>
    <t>Wpisz łączną długość drogi realizowanej w ramach zadania [w metrach] - długość powinna wynikać z kilometrażu</t>
  </si>
  <si>
    <t>Wpisz łączną powierzchnię oznakowania poziomego [w metrach kwadratowych]</t>
  </si>
  <si>
    <t>Wpisz łączną ilość zamontowanych tablic znaków drogowych [w sztukach]</t>
  </si>
  <si>
    <t>Wpisz łączną ilość przepustów pod koroną drogi objętych zadaniem [w sztukach]</t>
  </si>
  <si>
    <t>Wpisz łączną długość zamontowanych barier ochronnych [w metrach]</t>
  </si>
  <si>
    <t>Suma netto [zł] załaduje się automatycznie - jeśli z komórki nie zostanie usunięta formuła</t>
  </si>
  <si>
    <t>Suma brutto [zł] załaduje się automatycznie - jeśli z komórki nie zostanie usunięta formuła</t>
  </si>
  <si>
    <t xml:space="preserve">W celu dodania kolejnych wierszy należy zaznaczyć cały wiersz przy L.p. "…" znajdujący się pomiędzy L.p. 8 a L.p. 10 i wstawić potrzebną ilość wierszy, a następnie skopiować w nowo wstawione wiersze formatowanie z już istniejących wierszy (L.p. 1-8). </t>
  </si>
  <si>
    <t>Wpisz datę rozpoczęcia robót budowlanych na podstawie protokołu przekazania placu budowy. Datę wpisz w formacie: dd.mm.rrrr</t>
  </si>
  <si>
    <t>Wpisz datę zakończenia robót budowlanych na podstawie protokołu odbioru końcowego robót. Datę wpisz w formacie: dd.mm.rrrr</t>
  </si>
  <si>
    <t>data przekazania drogi do użytkowania</t>
  </si>
  <si>
    <t>Jeśli zadanie wymagało uzyskania zgody na użytkowanie lub złożenie do PINB zawiadomienia o zakończeniu budowy, to wypełnij poniższe dane dotyczące daty i rodzaju dokumentu; Jeśli zadanie nie wymagało takiej zgody lub zawiadomienia, to dane dotyczące daty i rodzaju dokumentu wypełnij wpisując "nie dotyczy"</t>
  </si>
  <si>
    <t xml:space="preserve">W celu dodania kolejnych wierszy należy zaznaczyć cały wiersz przy L.p. "…" znajdujący się pomiędzy L.p. 3 a L.p. 5 i wstawić potrzebną ilość wierszy, a następnie skopiować w nowo wstawione wiersze formatowanie z już istniejących wierszy (L.p. 1-3). </t>
  </si>
  <si>
    <t>….................................................................................</t>
  </si>
  <si>
    <t>ZAKRES RZECZOWY REALIZOWANEGO ZADANIA</t>
  </si>
  <si>
    <t>W celu uzupełnienia danych dotyczących kosztów niekwalifikowalnych nalży je najpierw rozwinąć - wcisnąć znak "+" znajdujący się z lewej strony numeru wiersza</t>
  </si>
  <si>
    <t>Wpisz kwotę brutto wkładu własnego beneficjenta</t>
  </si>
  <si>
    <r>
      <t xml:space="preserve">W celu dodania kolejnych wierszy należy zaznaczyć cały wiersz przy L.p. "…" znajdujący się pomiędzy L.p. 8 a L.p. 10 i wstawić potrzebną ilość wierszy, a następnie skopiować w nowo wstawione wiersze formatowanie z już istniejących wierszy (L.p. 1-8). 
</t>
    </r>
    <r>
      <rPr>
        <sz val="8"/>
        <rFont val="Calibri"/>
        <family val="2"/>
        <charset val="238"/>
        <scheme val="minor"/>
      </rPr>
      <t>Uzupełnij dane dotyczące wydatków kwalifikowalnych</t>
    </r>
  </si>
  <si>
    <t>Wpisz kwotę brutto za nadzór inwestorski</t>
  </si>
  <si>
    <t>Wpisz kwotę brutto za tablice informacyjne</t>
  </si>
  <si>
    <t>Wpisz kwotę brutto za inne działania informacyjne (jeśli dotyczy)</t>
  </si>
  <si>
    <t>Wpisz rodzaj dokumentu, na podstawie którego nastąpiło przekazanie inwestycji do użytkowania (jeśli dokument posiada datę i/lub znak, to proszę je podać). 
Jeśli nie dotyczy wpisz "nie dotyczy"</t>
  </si>
  <si>
    <t>Tytuł dokonanego zwrotu</t>
  </si>
  <si>
    <t>Kwota zwrotu [zł]</t>
  </si>
  <si>
    <t>Data zwrotu</t>
  </si>
  <si>
    <t>niewykorzystane środki</t>
  </si>
  <si>
    <t>środki wykorzystane niezgodnie z przeznaczeniem, pobranych nienależnie lub w nadmiernej wysokości</t>
  </si>
  <si>
    <t>odsetki od środków wykorzystanych niezgodnie z przeznaczeniem, pobranych nienależnie lub w nadmiernej wysokości</t>
  </si>
  <si>
    <t>środki z tytułu naliczonych kar umownych</t>
  </si>
  <si>
    <t>odsetki od środków z tytułu naliczonych kar umownych</t>
  </si>
  <si>
    <t>odsetki od środków Funduszu zgromadzonych na rachunku bankowym</t>
  </si>
  <si>
    <t>została wykonana i zamontowana tablica informacyjna o wymiarach:</t>
  </si>
  <si>
    <t>Wymień jaki inne działania informacyjne zostały zrealizowane</t>
  </si>
  <si>
    <t>na dofinansowanie zadania</t>
  </si>
  <si>
    <t>Harmonogram przekazywania środków z RFRD</t>
  </si>
  <si>
    <t>Rozliczenie realizacji zadania w zakresie rzeczowym i finansowym w ramach RFRD</t>
  </si>
  <si>
    <t>Harmonogram rzeczowo - finansowy zadania realizowanego w ramach RFRD</t>
  </si>
  <si>
    <t>W przypadku zadań, dla których wymagane było uzyskanie zgody na użytkowanie lub złożenie do PINB zawiadomienia o zakończeniu budowy:</t>
  </si>
  <si>
    <t>Wybierz listy rozwijanej</t>
  </si>
  <si>
    <t>Uzupełnij informacje dotyczące wydatków poniesionych podczas realizacji zadania pamiętając, że przedstawione dane powinny być takie same jak w Harmonogramie rzeczowo – finansowym stanowiącym załącznik nr 1 do umowy o dofinansowanie (w razie konieczności należy zaktualizować harmonogram rzeczowo – finansowy)</t>
  </si>
  <si>
    <t>Wpisz kwotę brutto dofinansowania - Kwota dofinansowania nie może być wyższa niż kwota przypisana do danego zadania na liście zatwierdzonej przez Prezesa Rady Ministrów, ani nie może przekraczać procentu dofinansowania przypisanego do danego zadania na liście zatwierdzonej przez Prezesa Rady Ministrów</t>
  </si>
  <si>
    <t>Wnioskowana kwota dofinansowania ze środków RFRD
[zł]</t>
  </si>
  <si>
    <t>Zrealizowany zakres rzeczowy, ustalony na podstawie dokumentacji powykonawczej w odniesieniu do zakresu rzeczowego zadania, ujętego w Harmonogramie rzeczowo – finansowym stanowiącym załącznik nr 1 do umowy o dofinansowanie</t>
  </si>
  <si>
    <t>Realizacja zadania (zgodnie z Harmonogramem rzeczowo-finansowym stanowiącym załącznik nr 1 do umowy dofinansowania z podziałem na wydatki kwalifikowane i niekwalifikowalne).</t>
  </si>
  <si>
    <t>Pozycja w kosztorysie</t>
  </si>
  <si>
    <t>Kwota wydatków kwalifikowalnych
[zł]</t>
  </si>
  <si>
    <t>Wartość wkładu własnego w ramach wydatków kwalifikowalnych
[zł]</t>
  </si>
  <si>
    <t>lub</t>
  </si>
  <si>
    <t>Protokoły odbioru wykonanych robót w przypadku umowy ryczałtowej</t>
  </si>
  <si>
    <t>Protokoły odbioru wykonanych robót wraz z kosztorysami powykonawczymi w przypadku umowy kosztorysowej</t>
  </si>
  <si>
    <r>
      <t xml:space="preserve">Załączniki (kserokopie </t>
    </r>
    <r>
      <rPr>
        <u/>
        <sz val="9"/>
        <color theme="1"/>
        <rFont val="Calibri"/>
        <family val="2"/>
        <charset val="238"/>
        <scheme val="minor"/>
      </rPr>
      <t>potwierdzone za zgodność z oryginałem</t>
    </r>
    <r>
      <rPr>
        <sz val="9"/>
        <color theme="1"/>
        <rFont val="Calibri"/>
        <family val="2"/>
        <charset val="238"/>
        <scheme val="minor"/>
      </rPr>
      <t>):</t>
    </r>
  </si>
  <si>
    <t>Dokumenty potwierdzające datę rozpoczęcia i zakończenia robót budowlanych</t>
  </si>
  <si>
    <t>Wymień jakie dodatkowe załączniki dołączono (jeśli dotyczy)</t>
  </si>
  <si>
    <t>Wpisz datę przekazania drogi do użytkowania. Datę wpisz w formacie: dd.mm.rrrr. Jeśli nie dotyczy, wpisz "nie dotyczy"</t>
  </si>
  <si>
    <t>OŚWIADCZENIE O VAT</t>
  </si>
  <si>
    <t>Czy istnieje możliwość odzyskania poniesionego kosztu podatku VAT, który wystąpi przy realizacji przedmiotowego zadania.</t>
  </si>
  <si>
    <t>Oświadczenie o VAT - § 6 ust. 14 umowy dotyczy zwrotu zrefundowanej w ramach zadania części podatku VAT</t>
  </si>
  <si>
    <t>kosztorysowe</t>
  </si>
  <si>
    <t>ryczałtowe</t>
  </si>
  <si>
    <t xml:space="preserve">RAZEM   </t>
  </si>
  <si>
    <t>TAK, w całości</t>
  </si>
  <si>
    <t>TAK, w części</t>
  </si>
  <si>
    <t>szerokość [m]</t>
  </si>
  <si>
    <t>długość [mb]</t>
  </si>
  <si>
    <t>pas ruchu dla rowerów</t>
  </si>
  <si>
    <t>Dofinansowanie z RFRD brutto [zł]</t>
  </si>
  <si>
    <t>Nr rachunku bankowego Beneficjenta (dedykowanego do obsługi środków RFRD):</t>
  </si>
  <si>
    <t xml:space="preserve">Umowa nr </t>
  </si>
  <si>
    <t>mb</t>
  </si>
  <si>
    <r>
      <t>Inne działania informacyjne brutto [zł] 
(jeśli dotyczy na podst. art. 38 ust. 6 ustawy</t>
    </r>
    <r>
      <rPr>
        <sz val="9"/>
        <rFont val="Calibri"/>
        <family val="2"/>
        <charset val="238"/>
        <scheme val="minor"/>
      </rPr>
      <t xml:space="preserve"> o</t>
    </r>
    <r>
      <rPr>
        <sz val="9"/>
        <color theme="1"/>
        <rFont val="Calibri"/>
        <family val="2"/>
        <charset val="238"/>
        <scheme val="minor"/>
      </rPr>
      <t xml:space="preserve"> RFRD)</t>
    </r>
  </si>
  <si>
    <t>art. 38 ust. 1 i 1a Ustawy z dnia 23 października 2018 r. o Rządowym Funduszu Rozwoju Dróg,</t>
  </si>
  <si>
    <t>Rozporządzeniem Rady Ministrów w sprawie określenia działań informacyjnych podejmowanych przez podmioty realizujące zadania finansowane lub dofinansowane z budżetu państwa lub z państwowych funduszy celowych z dnia 7 maja 2021 r.</t>
  </si>
  <si>
    <t>art. 38 ust. 6 Ustawy z dnia 23 października 2018 r. o Rządowym Funduszu Rozwoju Dróg</t>
  </si>
  <si>
    <t>Fotografia zamieszczonej tablicy informacyjnej</t>
  </si>
  <si>
    <t>szer. pasa ruchu [m]</t>
  </si>
  <si>
    <t>przekrój jezdni</t>
  </si>
  <si>
    <t>szerokość jezdni [m]</t>
  </si>
  <si>
    <t>długość jezdni [mb]</t>
  </si>
  <si>
    <t>strona</t>
  </si>
  <si>
    <t>lewa</t>
  </si>
  <si>
    <t>prawa</t>
  </si>
  <si>
    <t>chodnik (droga dla pieszych)</t>
  </si>
  <si>
    <t>ścieżka rowerowa (droga dla rowerów)</t>
  </si>
  <si>
    <t>ciąg pieszo-rowerowy (droga dla pieszych i rowerów)</t>
  </si>
  <si>
    <t>Miejsce na dodatkowe informacje dotyczące ciągu pieszo-rowerowego</t>
  </si>
  <si>
    <t>Uzupełnij dane dotyczące chodników</t>
  </si>
  <si>
    <t>Uzupełnij dane dotyczące ciągu pieszo-rowerowego</t>
  </si>
  <si>
    <r>
      <t>m</t>
    </r>
    <r>
      <rPr>
        <vertAlign val="superscript"/>
        <sz val="9"/>
        <color theme="1"/>
        <rFont val="Calibri"/>
        <family val="2"/>
        <charset val="238"/>
        <scheme val="minor"/>
      </rPr>
      <t>2</t>
    </r>
  </si>
  <si>
    <t xml:space="preserve">Uzupełnij dane dotyczące poboczy </t>
  </si>
  <si>
    <t>Zatwierdzenie rozliczenia przez Wojewodę:</t>
  </si>
  <si>
    <t>(data zatwierdzenia rozliczenia)</t>
  </si>
  <si>
    <t>Dane dotyczące zatwierdzenia rozliczenia wypełnianesą przez pracowników ŚUW</t>
  </si>
  <si>
    <t>pobocze utwardzone (o nawierzchni twardej)</t>
  </si>
  <si>
    <t>pobocze gruntowe (o nawierzchni gruntowej)</t>
  </si>
  <si>
    <t>8.</t>
  </si>
  <si>
    <t xml:space="preserve">Oświadczenia </t>
  </si>
  <si>
    <t xml:space="preserve">Wybierz z listy rozwijanej (tak/nie) </t>
  </si>
  <si>
    <t xml:space="preserve">Oświadczam, że zakres prac został wykonany zgodnie z Harmonogramem rzeczowo-finansowym </t>
  </si>
  <si>
    <t>z dnia</t>
  </si>
  <si>
    <t>o dofinansowanie zadania realizowanego w ramach Rządowego Funduszu Rozwoju Dróg</t>
  </si>
  <si>
    <t xml:space="preserve">Ja, niżej podpisana/y oświadczam, że informacje zawarte w rozliczeniu oraz przedłożonych załącznikach są zgodne z prawdą. Jestem świadomy odpowiedzialności karnej wynikającej z art. 271 Kodeksu Karnego, dot. poświadczania nieprawdy, co do okoliczności mającej znaczenie prawne </t>
  </si>
  <si>
    <t>/RFRD/A/2025</t>
  </si>
  <si>
    <t xml:space="preserve">stanowiącym zał. nr 1 do umowy dofinansowania nr </t>
  </si>
  <si>
    <t>Uzupełnij dane dotyczące jezdni.
Uwaga w przypadku przekroju - uzupełnij dane używając oznaczeń lub opisów  z § 15 Rozporządzenia Ministra Infrastruktury w sprawie przepisów techniczno-budowlanych dotyczących dróg publicznych z dnia 24.06.2022 (Dz.U. 2022 poz.1518)</t>
  </si>
  <si>
    <t>Miejsce na dodatkowe informacje dotyczące ścieżki rowerowej</t>
  </si>
  <si>
    <t>Miejsce na dodatkowe informacje dotyczące pasa ruchu dla rowerów</t>
  </si>
  <si>
    <t>zjazdy</t>
  </si>
  <si>
    <t>skrzyżowania</t>
  </si>
  <si>
    <t>przepusty pod koroną drogi</t>
  </si>
  <si>
    <t>zamontowane tablice znaków drogowych</t>
  </si>
  <si>
    <t>oznakowanie poziome</t>
  </si>
  <si>
    <t>bariery ochronne</t>
  </si>
  <si>
    <t>oprawy oświetleniowe</t>
  </si>
  <si>
    <t>słupy oświetleniowe</t>
  </si>
  <si>
    <t>dodatkowe elementy</t>
  </si>
  <si>
    <t>rodzaj</t>
  </si>
  <si>
    <t>ilość</t>
  </si>
  <si>
    <t>uwagi</t>
  </si>
  <si>
    <t xml:space="preserve">Wpisz łączną ilość zjazdów objętych zadaniem [w sztukach], ewentualnie wpisz powierzchnię zjazdów objętych zadaniem [w metrach kwadratowych] </t>
  </si>
  <si>
    <t>Wpisz łączną ilość skrzyżowań objętych zadaniem [w sztukach]; w uwagach można podać rodzaj skrzyżowań np. rondo, zwykłe, skanalizowane itp.</t>
  </si>
  <si>
    <t>Wpisz łączną ilość zamontowanych opraw oświetleniowych  [w sztukach]</t>
  </si>
  <si>
    <t xml:space="preserve"> Wpisz ilość ustawionych słupów oświetleniowych [w sztukach] </t>
  </si>
  <si>
    <t>Kwota "RAZEM " załaduje się automatycznie - jeśli z komórki nie zostanie usunięta formuła i jeśli zostanie wybrany rodzaj zadania "jednoroczne/wieloletnie" (w wierszu 8)</t>
  </si>
  <si>
    <t>NIP (gminy/powiatu)*</t>
  </si>
  <si>
    <t>*należy podać NIP gminy/powiatu, a nie NIP urzędu gminy, urzędu miasta i gminy, urzędu miasta czy starostwa powiatowego</t>
  </si>
  <si>
    <r>
      <t xml:space="preserve">Uzupełnij informacje o realizacji zadania pamiętając, że przedstawione </t>
    </r>
    <r>
      <rPr>
        <b/>
        <sz val="8"/>
        <rFont val="Calibri"/>
        <family val="2"/>
        <charset val="238"/>
        <scheme val="minor"/>
      </rPr>
      <t>dane powinny być takie same jak w Harmonogramie rzeczowo – finansowym stanowiącym załącznik nr 1 do umowy o dofinansowanie</t>
    </r>
    <r>
      <rPr>
        <sz val="8"/>
        <rFont val="Calibri"/>
        <family val="2"/>
        <charset val="238"/>
        <scheme val="minor"/>
      </rPr>
      <t xml:space="preserve"> (w razie konieczności należy zaktualizować harmonogram rzeczowo – finansowy)</t>
    </r>
  </si>
  <si>
    <t>Dane dotyczące załącznika  - numer umowy załaduje się automatycznie po wypełnieniu danych znajdujących się poniżej - jeśli z komórki nie zostanie usunięta formuła</t>
  </si>
  <si>
    <t>Podaj numer NIP gminy/powiatu. Uwaga - należy podać NIP gminy/powiatu, a nie urzędu/starostwa</t>
  </si>
  <si>
    <r>
      <t xml:space="preserve">Dla zadań </t>
    </r>
    <r>
      <rPr>
        <b/>
        <sz val="8"/>
        <color theme="1"/>
        <rFont val="Calibri"/>
        <family val="2"/>
        <charset val="238"/>
        <scheme val="minor"/>
      </rPr>
      <t>JEDNOROCZNYCH</t>
    </r>
    <r>
      <rPr>
        <sz val="8"/>
        <color theme="1"/>
        <rFont val="Calibri"/>
        <family val="2"/>
        <charset val="238"/>
        <scheme val="minor"/>
      </rPr>
      <t xml:space="preserve"> dokonywana jest</t>
    </r>
    <r>
      <rPr>
        <b/>
        <sz val="8"/>
        <color theme="1"/>
        <rFont val="Calibri"/>
        <family val="2"/>
        <charset val="238"/>
        <scheme val="minor"/>
      </rPr>
      <t xml:space="preserve"> jednorazowa wypłata całości środków</t>
    </r>
    <r>
      <rPr>
        <sz val="8"/>
        <color theme="1"/>
        <rFont val="Calibri"/>
        <family val="2"/>
        <charset val="238"/>
        <scheme val="minor"/>
      </rPr>
      <t xml:space="preserve"> dofinansowania z RFRD w wybranym miesiącu roku 2025.</t>
    </r>
    <r>
      <rPr>
        <sz val="8"/>
        <color rgb="FFFF0000"/>
        <rFont val="Calibri"/>
        <family val="2"/>
        <charset val="238"/>
        <scheme val="minor"/>
      </rPr>
      <t xml:space="preserve">
</t>
    </r>
    <r>
      <rPr>
        <sz val="8"/>
        <rFont val="Calibri"/>
        <family val="2"/>
        <charset val="238"/>
        <scheme val="minor"/>
      </rPr>
      <t xml:space="preserve">Dla zadań </t>
    </r>
    <r>
      <rPr>
        <b/>
        <sz val="8"/>
        <rFont val="Calibri"/>
        <family val="2"/>
        <charset val="238"/>
        <scheme val="minor"/>
      </rPr>
      <t>WIELOLETNICH</t>
    </r>
    <r>
      <rPr>
        <sz val="8"/>
        <rFont val="Calibri"/>
        <family val="2"/>
        <charset val="238"/>
        <scheme val="minor"/>
      </rPr>
      <t xml:space="preserve"> </t>
    </r>
    <r>
      <rPr>
        <b/>
        <sz val="8"/>
        <rFont val="Calibri"/>
        <family val="2"/>
        <charset val="238"/>
        <scheme val="minor"/>
      </rPr>
      <t>wypłaty środków</t>
    </r>
    <r>
      <rPr>
        <sz val="8"/>
        <rFont val="Calibri"/>
        <family val="2"/>
        <charset val="238"/>
        <scheme val="minor"/>
      </rPr>
      <t xml:space="preserve"> dofinansowania z RFRD dokonywane są</t>
    </r>
    <r>
      <rPr>
        <b/>
        <sz val="8"/>
        <rFont val="Calibri"/>
        <family val="2"/>
        <charset val="238"/>
        <scheme val="minor"/>
      </rPr>
      <t xml:space="preserve"> jeden raz w danym roku</t>
    </r>
    <r>
      <rPr>
        <sz val="8"/>
        <rFont val="Calibri"/>
        <family val="2"/>
        <charset val="238"/>
        <scheme val="minor"/>
      </rPr>
      <t xml:space="preserve"> w wybranym miesiącu danego roku.</t>
    </r>
    <r>
      <rPr>
        <sz val="8"/>
        <color theme="1"/>
        <rFont val="Calibri"/>
        <family val="2"/>
        <charset val="238"/>
        <scheme val="minor"/>
      </rPr>
      <t xml:space="preserve"> Zadanie wieloletnie powinno mieć zaplanowaną więcej niż jedną wypłatę i zaplanowane wypłaty powinny być ciągłe tzn. nie powinno być luk pomiędzy latami wypłat.</t>
    </r>
  </si>
  <si>
    <r>
      <t xml:space="preserve">Przy ustawianiu wydruku zostały zastosowane marginesy niestandardowe:
 - prawy i lewy - po 2,0 cm każdy
 - górny i dolny - po 2,0 cm każdy
 - nagłówek i stopka - po 1,0 cm każdy
Przy problemach z drukowaniem proszę upewnić się, czy marginesy są dobrze ustawione również na drukarce (w ustawieniach drukarki).
Przy wydruku dobrze jest też skorzystać z ustawień drukowania dotyczących dopasowania wszystkich kolumn do jednej strony (zmniejsz wydruk, aby miał </t>
    </r>
    <r>
      <rPr>
        <b/>
        <sz val="9"/>
        <color theme="1"/>
        <rFont val="Calibri"/>
        <family val="2"/>
        <charset val="238"/>
        <scheme val="minor"/>
      </rPr>
      <t>szerokość jednej strony</t>
    </r>
    <r>
      <rPr>
        <sz val="9"/>
        <color theme="1"/>
        <rFont val="Calibri"/>
        <family val="2"/>
        <charset val="238"/>
        <scheme val="minor"/>
      </rPr>
      <t>)</t>
    </r>
  </si>
  <si>
    <t>W celu wypełnienia harmonogramu przekazywania środków z RFRD należy:
 - wypełnić białe puste pola wprowadzając dane (wpisując dane),
 - wypełnić żółte puste pola wybierając dane z list rozwijanych,
 - nie edytować szarych pól.
Instrukcje wypełniania poszczególnych pól:
 - pojawiają się w postaci "dymków" po wybraniu (zaznaczeniu) danego pola
oraz 
 - znajdują się z prawej strony załącznika (w kolumnach AB-AL)</t>
  </si>
  <si>
    <r>
      <t xml:space="preserve">Wpisz numer rachunku bankowego dedykowanego do obsługi środków RFRD 
(zgodnie z umową dofinansowania oraz ustawą o RFRD Beneficjent jest zobowiązany do prowadzenia dedykowanego rachunku bankowego).
Nr rachunku wpisz ze spacjami w następujący sposób: </t>
    </r>
    <r>
      <rPr>
        <b/>
        <sz val="8"/>
        <rFont val="Calibri"/>
        <family val="2"/>
        <charset val="238"/>
        <scheme val="minor"/>
      </rPr>
      <t>00 0000 0000 0000 0000 0000 0000</t>
    </r>
  </si>
  <si>
    <t xml:space="preserve">
</t>
  </si>
  <si>
    <t>Uzupełnij dane dotyczące pasa ruchu dla rowerów</t>
  </si>
  <si>
    <t>Uzupełnij dane dotyczące ścieżki rowerowej</t>
  </si>
  <si>
    <t>(podpis i pieczęć osoby upoważnionej)</t>
  </si>
  <si>
    <t>Numer umowy załaduje się automatycznie - jeśli z komórki nie zostanie usunięta formuła i zostaną poprawnie wypełnione dane w punkcie 1 załącznika</t>
  </si>
  <si>
    <t>W celu wypełnienia harmonogramu rzeczowo - finansowego zadania realizowanego w ramach RFRD należy:
 - wypełnić białe puste pola wprowadzając dane (wpisując dane),
 - wypełnić żółte puste pola wybierając dane z list rozwijanych,
 - nie edytować szarych pól (chyba, że okaże się to niezbędne).
Instrukcje wypełniania poszczególnych pól:
 - pojawiają się w postaci "dymków" po wybraniu (zaznaczeniu) danego pola
oraz 
 - znajdują się z prawej strony załącznika (w kolumnach AB-AL)</t>
  </si>
  <si>
    <t>W celu wypełnienia rozliczenia realizacji zadania w zakresie rzeczowym i finansowym w ramach RFRD należy:
 - wypełnić białe puste pola wprowadzając dane (wpisując dane),
 - wypełnić żółte puste pola wybierając dane z list rozwijanych,
 - nie edytować szarych pól (chyba, że okaże się to niezbędne).
Instrukcje wypełniania poszczególnych pól:
 - pojawiają się w postaci "dymków" po wybraniu (zaznaczeniu) danego pola
oraz 
 - znajdują się z prawej strony załącznika (w kolumnach AB-AL)</t>
  </si>
  <si>
    <t xml:space="preserve">               </t>
  </si>
  <si>
    <t xml:space="preserve">                                                                                                                                                                                                                                                                                                                                                                                                                </t>
  </si>
  <si>
    <r>
      <t xml:space="preserve">Sumy załadują się automatycznie - jeśli z komórek nie zostaną usunięte formuły; </t>
    </r>
    <r>
      <rPr>
        <sz val="8"/>
        <color rgb="FFFF0000"/>
        <rFont val="Calibri"/>
        <family val="2"/>
        <charset val="238"/>
        <scheme val="minor"/>
      </rPr>
      <t>Sumy poświetlą się na czerwono, jeśli nie są takie same jak w pkt  3 (wydatki kwalifikowalne)</t>
    </r>
  </si>
  <si>
    <t xml:space="preserve">W celu uzupełnienia danych dotyczących kosztów niekwalifikowalnych nalży je najpierw rozwinąć - wcisnąć znak "+" znajdujący się z lewej strony numeru wiersza
W celu dodania kolejnych wierszy należy zaznaczyć cały wiersz przy L.p. "…" znajdujący się pomiędzy L.p. 8 a L.p. 10 i wstawić potrzebną ilość wierszy, a następnie skopiować w nowo wstawione wiersze formatowanie z już istniejących wierszy (L.p. 1-8). </t>
  </si>
  <si>
    <t>Nr dokumentu księgowego/ faktury/ rachunku itp.  oraz data wystawienia dokumentu</t>
  </si>
  <si>
    <t xml:space="preserve">(dodatkowe:   </t>
  </si>
  <si>
    <t>x</t>
  </si>
  <si>
    <r>
      <t>Faktury, rachunki lub inne dokumenty księgowe o równoważnej wartości dowodowej, wraz z potwierdzeniem dokonania zapłaty na rzecz wykonawcy oraz dokonanego zwrotu</t>
    </r>
    <r>
      <rPr>
        <sz val="9"/>
        <rFont val="Calibri"/>
        <family val="2"/>
        <charset val="238"/>
        <scheme val="minor"/>
      </rPr>
      <t xml:space="preserve"> (potwierdzenia zapłaty/zwrotu w postaci potwierdzenia przelewów; bez wyciągów bankowych)</t>
    </r>
  </si>
  <si>
    <t xml:space="preserve">Oświadczam, że w przypadku stwierdzenia na podstawie kontroli lub rozliczenia zadania, że </t>
  </si>
  <si>
    <t xml:space="preserve">dofinansowanie zostało wykorzystane niezgodnie z umową nr </t>
  </si>
  <si>
    <t>o dofinansowanie zadania realizowanego w ramach</t>
  </si>
  <si>
    <t xml:space="preserve"> Rządowego Funduszu Rozwoju Dróg, jestem świadomy, że podlega ono zwrotowi w części w jakiej zadanie nie zostało wykonane zgodnie z umową wraz z odsetkami w wysokości określonej jak dla zaległości podatkowych, naliczonymi od dnia otrzymania przez beneficjenta tych środków do dnia ich zwrotu</t>
  </si>
  <si>
    <t>Decyzja o pozwoleniu na użytkowanie drogi lub zawiadomienie do PINB o zakończeniu budowy (jeśli dotyczy)</t>
  </si>
  <si>
    <t>Zgoda Ministra Infrastruktury na umieszczenie tablicy o wymiarach 90x60 cm (jeśli dotyczy)</t>
  </si>
  <si>
    <t>Dodatkowe załączniki (jeśli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</si>
</sst>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22"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8"/>
      <color theme="1"/>
      <name val="Calibri"/>
      <family val="2"/>
      <charset val="238"/>
      <scheme val="minor"/>
    </font>
    <font>
      <sz val="8"/>
      <color rgb="FF00B050"/>
      <name val="Calibri"/>
      <family val="2"/>
      <charset val="238"/>
      <scheme val="minor"/>
    </font>
    <font>
      <b/>
      <sz val="8"/>
      <color theme="1"/>
      <name val="Calibri"/>
      <family val="2"/>
      <charset val="238"/>
      <scheme val="minor"/>
    </font>
    <font>
      <b/>
      <sz val="11"/>
      <color theme="1"/>
      <name val="Calibri"/>
      <family val="2"/>
      <charset val="238"/>
      <scheme val="minor"/>
    </font>
    <font>
      <sz val="8"/>
      <name val="Calibri"/>
      <family val="2"/>
      <charset val="238"/>
      <scheme val="minor"/>
    </font>
    <font>
      <sz val="8"/>
      <color rgb="FFFF0000"/>
      <name val="Calibri"/>
      <family val="2"/>
      <charset val="238"/>
      <scheme val="minor"/>
    </font>
    <font>
      <b/>
      <sz val="8"/>
      <name val="Calibri"/>
      <family val="2"/>
      <charset val="238"/>
      <scheme val="minor"/>
    </font>
    <font>
      <sz val="9"/>
      <color theme="1"/>
      <name val="Calibri"/>
      <family val="2"/>
      <charset val="238"/>
      <scheme val="minor"/>
    </font>
    <font>
      <b/>
      <sz val="9"/>
      <color theme="1"/>
      <name val="Calibri"/>
      <family val="2"/>
      <charset val="238"/>
      <scheme val="minor"/>
    </font>
    <font>
      <sz val="9"/>
      <name val="Calibri"/>
      <family val="2"/>
      <charset val="238"/>
      <scheme val="minor"/>
    </font>
    <font>
      <sz val="8"/>
      <color theme="1"/>
      <name val="Calibri Light"/>
      <family val="2"/>
      <charset val="238"/>
      <scheme val="major"/>
    </font>
    <font>
      <vertAlign val="superscript"/>
      <sz val="9"/>
      <color theme="1"/>
      <name val="Calibri"/>
      <family val="2"/>
      <charset val="238"/>
      <scheme val="minor"/>
    </font>
    <font>
      <sz val="8"/>
      <color theme="5"/>
      <name val="Calibri"/>
      <family val="2"/>
      <charset val="238"/>
      <scheme val="minor"/>
    </font>
    <font>
      <u/>
      <sz val="9"/>
      <color theme="1"/>
      <name val="Calibri"/>
      <family val="2"/>
      <charset val="238"/>
      <scheme val="minor"/>
    </font>
    <font>
      <b/>
      <sz val="9"/>
      <name val="Calibri"/>
      <family val="2"/>
      <charset val="238"/>
      <scheme val="minor"/>
    </font>
    <font>
      <b/>
      <sz val="12"/>
      <color theme="1"/>
      <name val="Calibri"/>
      <family val="2"/>
      <charset val="238"/>
      <scheme val="minor"/>
    </font>
    <font>
      <b/>
      <sz val="11"/>
      <name val="Calibri"/>
      <family val="2"/>
      <charset val="238"/>
      <scheme val="minor"/>
    </font>
    <font>
      <sz val="7.5"/>
      <color theme="1"/>
      <name val="Calibri"/>
      <family val="2"/>
      <charset val="238"/>
      <scheme val="minor"/>
    </font>
    <font>
      <sz val="6.5"/>
      <color theme="1"/>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417">
    <xf numFmtId="0" fontId="0" fillId="0" borderId="0" xfId="0"/>
    <xf numFmtId="0" fontId="3" fillId="0" borderId="0" xfId="0" applyFont="1" applyProtection="1">
      <protection hidden="1"/>
    </xf>
    <xf numFmtId="0" fontId="3" fillId="0" borderId="0" xfId="0" applyFont="1" applyAlignment="1" applyProtection="1">
      <alignment vertical="top"/>
      <protection hidden="1"/>
    </xf>
    <xf numFmtId="0" fontId="3" fillId="0" borderId="0" xfId="0" applyFont="1" applyAlignment="1" applyProtection="1">
      <alignment vertical="top" wrapText="1"/>
      <protection hidden="1"/>
    </xf>
    <xf numFmtId="0" fontId="1" fillId="2" borderId="6" xfId="0" applyFont="1" applyFill="1" applyBorder="1" applyAlignment="1" applyProtection="1">
      <alignment vertical="center"/>
      <protection hidden="1"/>
    </xf>
    <xf numFmtId="0" fontId="10" fillId="0" borderId="0" xfId="0" applyFont="1" applyProtection="1">
      <protection hidden="1"/>
    </xf>
    <xf numFmtId="0" fontId="10" fillId="0" borderId="0" xfId="0" applyFont="1" applyProtection="1">
      <protection locked="0"/>
    </xf>
    <xf numFmtId="0" fontId="10" fillId="0" borderId="0" xfId="0" applyFont="1"/>
    <xf numFmtId="0" fontId="10" fillId="0" borderId="0" xfId="0" applyFont="1" applyAlignment="1">
      <alignment vertical="top"/>
    </xf>
    <xf numFmtId="0" fontId="11" fillId="2" borderId="1" xfId="0" applyFont="1" applyFill="1" applyBorder="1" applyAlignment="1">
      <alignment vertical="top" wrapText="1"/>
    </xf>
    <xf numFmtId="0" fontId="10" fillId="2" borderId="9" xfId="0" applyFont="1" applyFill="1" applyBorder="1" applyAlignment="1">
      <alignment horizontal="center" vertical="top"/>
    </xf>
    <xf numFmtId="0" fontId="12" fillId="2" borderId="14" xfId="0" applyFont="1" applyFill="1" applyBorder="1" applyAlignment="1">
      <alignment vertical="center"/>
    </xf>
    <xf numFmtId="0" fontId="10" fillId="2" borderId="4" xfId="0" applyFont="1" applyFill="1" applyBorder="1" applyAlignment="1">
      <alignment horizontal="center" vertical="top"/>
    </xf>
    <xf numFmtId="0" fontId="1" fillId="2" borderId="0" xfId="0" applyFont="1" applyFill="1" applyAlignment="1" applyProtection="1">
      <alignment vertical="center"/>
      <protection hidden="1"/>
    </xf>
    <xf numFmtId="0" fontId="3" fillId="0" borderId="0" xfId="0" applyFont="1" applyProtection="1">
      <protection locked="0"/>
    </xf>
    <xf numFmtId="0" fontId="10"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top"/>
      <protection locked="0"/>
    </xf>
    <xf numFmtId="0" fontId="10" fillId="2" borderId="9" xfId="0" applyFont="1" applyFill="1" applyBorder="1" applyAlignment="1">
      <alignment vertical="top"/>
    </xf>
    <xf numFmtId="0" fontId="3" fillId="0" borderId="0" xfId="0" applyFont="1"/>
    <xf numFmtId="0" fontId="3" fillId="0" borderId="0" xfId="0" applyFont="1" applyAlignment="1">
      <alignment vertical="top"/>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0" xfId="0" applyFont="1" applyFill="1" applyAlignment="1" applyProtection="1">
      <alignment vertical="center"/>
      <protection locked="0"/>
    </xf>
    <xf numFmtId="0" fontId="10" fillId="2" borderId="14" xfId="0" applyFont="1" applyFill="1" applyBorder="1" applyAlignment="1" applyProtection="1">
      <alignment vertical="center"/>
      <protection locked="0"/>
    </xf>
    <xf numFmtId="0" fontId="12" fillId="2" borderId="1" xfId="0" applyFont="1" applyFill="1" applyBorder="1"/>
    <xf numFmtId="0" fontId="8" fillId="0" borderId="0" xfId="0" applyFont="1" applyAlignment="1">
      <alignment vertical="top"/>
    </xf>
    <xf numFmtId="0" fontId="10" fillId="0" borderId="9" xfId="0" applyFont="1" applyBorder="1" applyProtection="1">
      <protection hidden="1"/>
    </xf>
    <xf numFmtId="0" fontId="10" fillId="2" borderId="9" xfId="0" applyFont="1" applyFill="1" applyBorder="1" applyAlignment="1">
      <alignment horizontal="right" vertical="top"/>
    </xf>
    <xf numFmtId="0" fontId="10" fillId="2" borderId="4" xfId="0" applyFont="1" applyFill="1" applyBorder="1" applyAlignment="1">
      <alignment horizontal="right" vertical="top"/>
    </xf>
    <xf numFmtId="0" fontId="12" fillId="2" borderId="12" xfId="0" applyFont="1" applyFill="1" applyBorder="1" applyAlignment="1">
      <alignment horizontal="right" vertical="top"/>
    </xf>
    <xf numFmtId="0" fontId="12" fillId="2" borderId="9" xfId="0" applyFont="1" applyFill="1" applyBorder="1" applyAlignment="1">
      <alignment horizontal="right" vertical="top"/>
    </xf>
    <xf numFmtId="0" fontId="10" fillId="0" borderId="0" xfId="0" applyFont="1" applyAlignment="1">
      <alignment horizontal="center"/>
    </xf>
    <xf numFmtId="0" fontId="10" fillId="2" borderId="12" xfId="0" applyFont="1" applyFill="1" applyBorder="1" applyAlignment="1">
      <alignment horizontal="left" vertical="center"/>
    </xf>
    <xf numFmtId="0" fontId="3" fillId="0" borderId="2" xfId="0" applyFont="1" applyBorder="1"/>
    <xf numFmtId="0" fontId="3" fillId="0" borderId="10" xfId="0" applyFont="1" applyBorder="1" applyAlignment="1">
      <alignment vertical="top"/>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top" wrapText="1"/>
    </xf>
    <xf numFmtId="0" fontId="10" fillId="2" borderId="14" xfId="0" applyFont="1" applyFill="1" applyBorder="1" applyAlignment="1">
      <alignment horizontal="left" vertical="top"/>
    </xf>
    <xf numFmtId="0" fontId="10" fillId="2" borderId="9" xfId="0" applyFont="1" applyFill="1" applyBorder="1" applyAlignment="1">
      <alignment horizontal="left"/>
    </xf>
    <xf numFmtId="0" fontId="7" fillId="0" borderId="0" xfId="0" applyFont="1" applyProtection="1">
      <protection hidden="1"/>
    </xf>
    <xf numFmtId="0" fontId="7" fillId="0" borderId="0" xfId="0" applyFont="1" applyProtection="1">
      <protection locked="0"/>
    </xf>
    <xf numFmtId="0" fontId="7" fillId="3" borderId="11" xfId="0" applyFont="1" applyFill="1" applyBorder="1" applyAlignment="1" applyProtection="1">
      <alignment wrapText="1"/>
      <protection hidden="1"/>
    </xf>
    <xf numFmtId="0" fontId="7" fillId="3" borderId="0" xfId="0" applyFont="1" applyFill="1" applyAlignment="1" applyProtection="1">
      <alignment horizontal="left" vertical="center" wrapText="1"/>
      <protection hidden="1"/>
    </xf>
    <xf numFmtId="0" fontId="10" fillId="2" borderId="7" xfId="0" applyFont="1" applyFill="1" applyBorder="1" applyAlignment="1">
      <alignment horizontal="center" vertical="top"/>
    </xf>
    <xf numFmtId="0" fontId="10" fillId="2" borderId="14" xfId="0" applyFont="1" applyFill="1" applyBorder="1" applyAlignment="1">
      <alignment horizontal="center" vertical="center"/>
    </xf>
    <xf numFmtId="0" fontId="10" fillId="2" borderId="5" xfId="0" applyFont="1" applyFill="1" applyBorder="1" applyAlignment="1">
      <alignment horizontal="center" vertical="center"/>
    </xf>
    <xf numFmtId="0" fontId="7" fillId="3" borderId="0" xfId="0" applyFont="1" applyFill="1" applyAlignment="1" applyProtection="1">
      <alignment vertical="top" wrapText="1"/>
      <protection hidden="1"/>
    </xf>
    <xf numFmtId="16" fontId="0" fillId="0" borderId="0" xfId="0" applyNumberFormat="1"/>
    <xf numFmtId="0" fontId="10" fillId="2" borderId="14" xfId="0" applyFont="1" applyFill="1" applyBorder="1" applyAlignment="1">
      <alignment horizontal="left"/>
    </xf>
    <xf numFmtId="0" fontId="1" fillId="0" borderId="0" xfId="0" applyFont="1"/>
    <xf numFmtId="0" fontId="11" fillId="2" borderId="0" xfId="0" applyFont="1" applyFill="1" applyAlignment="1">
      <alignment horizontal="center" vertical="center"/>
    </xf>
    <xf numFmtId="0" fontId="11" fillId="2" borderId="14"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14" xfId="0" applyFont="1" applyFill="1" applyBorder="1" applyAlignment="1">
      <alignment vertical="top" wrapText="1"/>
    </xf>
    <xf numFmtId="0" fontId="10" fillId="2" borderId="9" xfId="0" applyFont="1" applyFill="1" applyBorder="1" applyAlignment="1">
      <alignment horizontal="center"/>
    </xf>
    <xf numFmtId="0" fontId="20" fillId="2" borderId="6" xfId="0" applyFont="1" applyFill="1" applyBorder="1" applyAlignment="1">
      <alignment horizontal="center" vertical="center"/>
    </xf>
    <xf numFmtId="0" fontId="20" fillId="0" borderId="6" xfId="0" applyFont="1" applyBorder="1" applyAlignment="1" applyProtection="1">
      <alignment horizontal="center" vertical="center"/>
      <protection locked="0"/>
    </xf>
    <xf numFmtId="0" fontId="10" fillId="2" borderId="5" xfId="0" applyFont="1" applyFill="1" applyBorder="1" applyAlignment="1">
      <alignment horizontal="left" vertical="top"/>
    </xf>
    <xf numFmtId="0" fontId="3" fillId="0" borderId="11" xfId="0" applyFont="1" applyBorder="1" applyProtection="1">
      <protection hidden="1"/>
    </xf>
    <xf numFmtId="0" fontId="10" fillId="2" borderId="6" xfId="0" applyFont="1" applyFill="1" applyBorder="1" applyAlignment="1">
      <alignment horizontal="left"/>
    </xf>
    <xf numFmtId="0" fontId="1" fillId="2" borderId="2" xfId="0" applyFont="1" applyFill="1" applyBorder="1" applyAlignment="1">
      <alignment vertical="center"/>
    </xf>
    <xf numFmtId="0" fontId="1" fillId="2" borderId="3" xfId="0" applyFont="1" applyFill="1" applyBorder="1" applyAlignment="1">
      <alignment vertical="center"/>
    </xf>
    <xf numFmtId="0" fontId="2" fillId="2" borderId="10" xfId="0" applyFont="1" applyFill="1" applyBorder="1" applyAlignment="1">
      <alignment vertical="center"/>
    </xf>
    <xf numFmtId="0" fontId="1" fillId="2" borderId="13" xfId="0" applyFont="1" applyFill="1" applyBorder="1" applyAlignment="1">
      <alignment vertical="center"/>
    </xf>
    <xf numFmtId="0" fontId="10" fillId="2" borderId="0" xfId="0" applyFont="1" applyFill="1" applyBorder="1" applyAlignment="1">
      <alignment horizontal="center" vertical="center"/>
    </xf>
    <xf numFmtId="0" fontId="10" fillId="0" borderId="0" xfId="0" applyFont="1" applyBorder="1" applyProtection="1">
      <protection locked="0"/>
    </xf>
    <xf numFmtId="0" fontId="10" fillId="2" borderId="0" xfId="0" applyFont="1" applyFill="1" applyBorder="1" applyAlignment="1" applyProtection="1">
      <alignment vertical="center"/>
      <protection locked="0"/>
    </xf>
    <xf numFmtId="0" fontId="11" fillId="2" borderId="0" xfId="0" applyFont="1" applyFill="1" applyBorder="1" applyAlignment="1">
      <alignment horizontal="center" vertical="center"/>
    </xf>
    <xf numFmtId="0" fontId="12" fillId="2" borderId="0" xfId="0" applyFont="1" applyFill="1" applyBorder="1" applyAlignment="1">
      <alignment horizontal="right" vertical="center"/>
    </xf>
    <xf numFmtId="0" fontId="12"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alignment horizontal="center" vertical="top"/>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10" fillId="2" borderId="0" xfId="0" applyFont="1" applyFill="1" applyBorder="1" applyAlignment="1">
      <alignment vertical="top" wrapText="1"/>
    </xf>
    <xf numFmtId="0" fontId="10" fillId="2" borderId="0" xfId="0" applyFont="1" applyFill="1" applyBorder="1" applyAlignment="1">
      <alignment horizontal="left"/>
    </xf>
    <xf numFmtId="0" fontId="10" fillId="5" borderId="10" xfId="0" applyFont="1" applyFill="1" applyBorder="1" applyAlignment="1" applyProtection="1">
      <alignment vertical="center" wrapText="1"/>
      <protection hidden="1"/>
    </xf>
    <xf numFmtId="0" fontId="7" fillId="3" borderId="2" xfId="0" applyFont="1" applyFill="1" applyBorder="1" applyAlignment="1" applyProtection="1">
      <alignment horizontal="left" vertical="center" wrapText="1"/>
      <protection hidden="1"/>
    </xf>
    <xf numFmtId="0" fontId="7" fillId="3" borderId="0" xfId="0" applyFont="1" applyFill="1" applyAlignment="1" applyProtection="1">
      <alignment horizontal="left" vertical="center" wrapText="1"/>
      <protection hidden="1"/>
    </xf>
    <xf numFmtId="0" fontId="10" fillId="2" borderId="6" xfId="0" applyFont="1" applyFill="1" applyBorder="1" applyAlignment="1">
      <alignment horizontal="left"/>
    </xf>
    <xf numFmtId="0" fontId="10" fillId="2" borderId="9" xfId="0" applyFont="1" applyFill="1" applyBorder="1" applyAlignment="1">
      <alignment horizontal="left"/>
    </xf>
    <xf numFmtId="0" fontId="10" fillId="2" borderId="0" xfId="0" applyFont="1" applyFill="1" applyBorder="1" applyAlignment="1">
      <alignment horizontal="left"/>
    </xf>
    <xf numFmtId="0" fontId="10" fillId="2" borderId="14" xfId="0" applyFont="1" applyFill="1" applyBorder="1" applyAlignment="1">
      <alignment horizontal="left"/>
    </xf>
    <xf numFmtId="0" fontId="10" fillId="2" borderId="0" xfId="0" applyFont="1" applyFill="1" applyBorder="1" applyAlignment="1">
      <alignment horizontal="left" vertical="center"/>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14" fontId="11" fillId="2" borderId="14" xfId="0" applyNumberFormat="1" applyFont="1" applyFill="1" applyBorder="1" applyAlignment="1">
      <alignment horizontal="center" vertical="top"/>
    </xf>
    <xf numFmtId="0" fontId="10" fillId="2" borderId="9"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 fillId="0" borderId="0" xfId="0" applyFont="1" applyBorder="1"/>
    <xf numFmtId="0" fontId="10" fillId="2" borderId="0" xfId="0" applyFont="1" applyFill="1" applyBorder="1" applyAlignment="1">
      <alignment horizontal="right" vertical="top"/>
    </xf>
    <xf numFmtId="0" fontId="12" fillId="2" borderId="4" xfId="0" applyFont="1" applyFill="1" applyBorder="1" applyAlignment="1">
      <alignment horizontal="center" vertical="top"/>
    </xf>
    <xf numFmtId="0" fontId="7" fillId="3" borderId="2" xfId="0" applyFont="1" applyFill="1" applyBorder="1" applyAlignment="1" applyProtection="1">
      <alignment horizontal="left" vertical="center" wrapText="1"/>
      <protection hidden="1"/>
    </xf>
    <xf numFmtId="0" fontId="10" fillId="2" borderId="6" xfId="0" applyFont="1" applyFill="1" applyBorder="1" applyAlignment="1">
      <alignment horizontal="center"/>
    </xf>
    <xf numFmtId="0" fontId="10" fillId="0" borderId="6" xfId="0" applyFont="1" applyBorder="1" applyAlignment="1">
      <alignment horizontal="center"/>
    </xf>
    <xf numFmtId="0" fontId="10" fillId="0" borderId="6" xfId="0" applyFont="1" applyBorder="1" applyAlignment="1">
      <alignment horizontal="left" vertical="center"/>
    </xf>
    <xf numFmtId="0" fontId="7" fillId="3" borderId="11" xfId="0" applyFont="1" applyFill="1" applyBorder="1" applyAlignment="1" applyProtection="1">
      <alignment horizontal="left" vertical="center" wrapText="1"/>
      <protection hidden="1"/>
    </xf>
    <xf numFmtId="0" fontId="7" fillId="3" borderId="0" xfId="0" applyFont="1" applyFill="1" applyAlignment="1" applyProtection="1">
      <alignment horizontal="left" vertical="center" wrapText="1"/>
      <protection hidden="1"/>
    </xf>
    <xf numFmtId="0" fontId="10" fillId="2" borderId="6" xfId="0" applyFont="1" applyFill="1" applyBorder="1" applyAlignment="1">
      <alignment horizontal="left"/>
    </xf>
    <xf numFmtId="4" fontId="10" fillId="0" borderId="6" xfId="0" applyNumberFormat="1" applyFont="1" applyBorder="1" applyAlignment="1" applyProtection="1">
      <alignment horizontal="left" vertical="top"/>
      <protection locked="0"/>
    </xf>
    <xf numFmtId="4" fontId="10" fillId="0" borderId="6" xfId="0" applyNumberFormat="1" applyFont="1" applyBorder="1" applyAlignment="1" applyProtection="1">
      <alignment horizontal="center" vertical="top"/>
      <protection locked="0"/>
    </xf>
    <xf numFmtId="0" fontId="10" fillId="2" borderId="6" xfId="0" applyFont="1" applyFill="1" applyBorder="1" applyAlignment="1">
      <alignment horizontal="left" vertical="center"/>
    </xf>
    <xf numFmtId="0" fontId="10" fillId="2" borderId="10" xfId="0" applyFont="1" applyFill="1" applyBorder="1" applyAlignment="1">
      <alignment horizontal="left" vertical="top" wrapText="1"/>
    </xf>
    <xf numFmtId="0" fontId="10" fillId="2" borderId="9" xfId="0" applyFont="1" applyFill="1" applyBorder="1" applyAlignment="1">
      <alignment horizontal="left"/>
    </xf>
    <xf numFmtId="0" fontId="10" fillId="2" borderId="0" xfId="0" applyFont="1" applyFill="1" applyBorder="1" applyAlignment="1">
      <alignment horizontal="left"/>
    </xf>
    <xf numFmtId="0" fontId="10" fillId="2" borderId="14" xfId="0" applyFont="1" applyFill="1" applyBorder="1" applyAlignment="1">
      <alignment horizontal="left"/>
    </xf>
    <xf numFmtId="0" fontId="10" fillId="2" borderId="0" xfId="0" applyFont="1" applyFill="1" applyBorder="1" applyAlignment="1">
      <alignment horizontal="left" vertical="top" wrapText="1"/>
    </xf>
    <xf numFmtId="0" fontId="10" fillId="2" borderId="14" xfId="0" applyFont="1" applyFill="1" applyBorder="1" applyAlignment="1">
      <alignment horizontal="left" vertical="top" wrapText="1"/>
    </xf>
    <xf numFmtId="4" fontId="10" fillId="0" borderId="6" xfId="0" applyNumberFormat="1" applyFont="1" applyBorder="1" applyAlignment="1" applyProtection="1">
      <alignment horizontal="center" vertical="center"/>
      <protection locked="0"/>
    </xf>
    <xf numFmtId="4" fontId="10" fillId="0" borderId="6" xfId="0" applyNumberFormat="1" applyFont="1" applyBorder="1" applyAlignment="1" applyProtection="1">
      <alignment horizontal="left" vertical="center" wrapText="1"/>
      <protection locked="0"/>
    </xf>
    <xf numFmtId="0" fontId="10" fillId="2" borderId="6" xfId="0" applyFont="1" applyFill="1" applyBorder="1" applyAlignment="1">
      <alignment horizontal="center" vertical="center" wrapText="1"/>
    </xf>
    <xf numFmtId="0" fontId="7" fillId="3" borderId="10" xfId="0" applyFont="1" applyFill="1" applyBorder="1" applyAlignment="1" applyProtection="1">
      <alignment horizontal="left" vertical="center" wrapText="1"/>
      <protection hidden="1"/>
    </xf>
    <xf numFmtId="0" fontId="7" fillId="3" borderId="0" xfId="0" applyFont="1" applyFill="1" applyAlignment="1" applyProtection="1">
      <alignment horizontal="left" vertical="top" wrapText="1"/>
      <protection hidden="1"/>
    </xf>
    <xf numFmtId="0" fontId="7" fillId="3" borderId="10" xfId="0" applyFont="1" applyFill="1" applyBorder="1" applyAlignment="1" applyProtection="1">
      <alignment horizontal="left" vertical="top" wrapText="1"/>
      <protection hidden="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0" fillId="2" borderId="6" xfId="0" applyFont="1" applyFill="1" applyBorder="1" applyAlignment="1">
      <alignment horizontal="center" vertical="center"/>
    </xf>
    <xf numFmtId="49" fontId="10" fillId="0" borderId="6" xfId="0" applyNumberFormat="1"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4" fontId="12" fillId="0" borderId="0" xfId="0" applyNumberFormat="1" applyFont="1" applyBorder="1" applyAlignment="1" applyProtection="1">
      <alignment horizontal="right" vertical="center"/>
      <protection locked="0"/>
    </xf>
    <xf numFmtId="0" fontId="10" fillId="2" borderId="9"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3" fillId="4" borderId="0" xfId="0" applyFont="1" applyFill="1" applyBorder="1" applyAlignment="1" applyProtection="1">
      <alignment horizontal="left" vertical="center"/>
      <protection locked="0"/>
    </xf>
    <xf numFmtId="0" fontId="10" fillId="2" borderId="10" xfId="0" applyFont="1" applyFill="1" applyBorder="1" applyAlignment="1">
      <alignment horizontal="left" vertical="top"/>
    </xf>
    <xf numFmtId="0" fontId="10" fillId="4"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right" vertical="center"/>
      <protection locked="0"/>
    </xf>
    <xf numFmtId="0" fontId="10" fillId="2" borderId="6" xfId="0" applyFont="1" applyFill="1" applyBorder="1" applyAlignment="1">
      <alignment horizontal="left" vertical="center" wrapText="1"/>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3" fillId="0" borderId="0" xfId="0" applyFont="1" applyAlignment="1">
      <alignment horizontal="center" vertical="top"/>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3" fillId="3" borderId="2" xfId="0" applyFont="1" applyFill="1" applyBorder="1" applyAlignment="1" applyProtection="1">
      <alignment horizontal="left" vertical="center"/>
      <protection hidden="1"/>
    </xf>
    <xf numFmtId="0" fontId="3" fillId="3" borderId="2" xfId="0" applyFont="1" applyFill="1" applyBorder="1" applyAlignment="1" applyProtection="1">
      <alignment horizontal="left" vertical="center" wrapText="1"/>
      <protection hidden="1"/>
    </xf>
    <xf numFmtId="14" fontId="11" fillId="2" borderId="2" xfId="0" applyNumberFormat="1" applyFont="1" applyFill="1" applyBorder="1" applyAlignment="1" applyProtection="1">
      <alignment horizontal="center" vertical="center"/>
      <protection locked="0"/>
    </xf>
    <xf numFmtId="14" fontId="11" fillId="2" borderId="3" xfId="0" applyNumberFormat="1"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left" vertical="center" wrapText="1"/>
      <protection hidden="1"/>
    </xf>
    <xf numFmtId="0" fontId="11" fillId="4" borderId="2" xfId="0" applyFont="1" applyFill="1" applyBorder="1" applyAlignment="1" applyProtection="1">
      <alignment horizontal="left" vertical="center" wrapText="1"/>
      <protection locked="0"/>
    </xf>
    <xf numFmtId="0" fontId="11" fillId="0" borderId="2" xfId="0" applyFont="1" applyBorder="1" applyAlignment="1" applyProtection="1">
      <alignment horizontal="right" vertical="center" wrapText="1"/>
      <protection locked="0"/>
    </xf>
    <xf numFmtId="0" fontId="11" fillId="2" borderId="2" xfId="0" applyFont="1" applyFill="1" applyBorder="1" applyAlignment="1" applyProtection="1">
      <alignment horizontal="left" vertical="center"/>
      <protection hidden="1"/>
    </xf>
    <xf numFmtId="0" fontId="10" fillId="2" borderId="2" xfId="0" applyFont="1" applyFill="1" applyBorder="1" applyAlignment="1" applyProtection="1">
      <alignment horizontal="center" vertical="center"/>
      <protection hidden="1"/>
    </xf>
    <xf numFmtId="14" fontId="11" fillId="0" borderId="2" xfId="0" applyNumberFormat="1" applyFont="1" applyBorder="1" applyAlignment="1" applyProtection="1">
      <alignment horizontal="center" vertical="center"/>
      <protection locked="0"/>
    </xf>
    <xf numFmtId="0" fontId="11" fillId="2" borderId="3" xfId="0" applyFont="1" applyFill="1" applyBorder="1" applyAlignment="1" applyProtection="1">
      <alignment horizontal="left" vertical="center"/>
      <protection hidden="1"/>
    </xf>
    <xf numFmtId="0" fontId="10" fillId="0" borderId="9" xfId="0" applyFont="1" applyBorder="1" applyAlignment="1">
      <alignment horizontal="center"/>
    </xf>
    <xf numFmtId="0" fontId="10" fillId="0" borderId="0" xfId="0" applyFont="1" applyAlignment="1">
      <alignment horizontal="center"/>
    </xf>
    <xf numFmtId="0" fontId="10" fillId="0" borderId="14" xfId="0" applyFont="1" applyBorder="1" applyAlignment="1">
      <alignment horizont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4" fillId="3" borderId="2" xfId="0" applyFont="1" applyFill="1" applyBorder="1" applyAlignment="1" applyProtection="1">
      <alignment horizontal="left" vertical="top" wrapText="1"/>
      <protection hidden="1"/>
    </xf>
    <xf numFmtId="0" fontId="10" fillId="2" borderId="5" xfId="0" applyFont="1" applyFill="1" applyBorder="1" applyAlignment="1">
      <alignment horizontal="left" vertical="top" wrapText="1"/>
    </xf>
    <xf numFmtId="0" fontId="10" fillId="0" borderId="6"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164" fontId="10" fillId="0" borderId="6" xfId="0" applyNumberFormat="1" applyFont="1" applyBorder="1" applyAlignment="1" applyProtection="1">
      <alignment horizontal="right" vertical="center"/>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1" fillId="2" borderId="6" xfId="0" applyFont="1" applyFill="1" applyBorder="1" applyAlignment="1">
      <alignment horizontal="center" vertical="center"/>
    </xf>
    <xf numFmtId="4" fontId="10" fillId="0" borderId="1" xfId="0" applyNumberFormat="1" applyFont="1" applyBorder="1" applyAlignment="1" applyProtection="1">
      <alignment horizontal="left" vertical="center" wrapText="1"/>
      <protection locked="0"/>
    </xf>
    <xf numFmtId="4" fontId="10" fillId="0" borderId="2" xfId="0" applyNumberFormat="1" applyFont="1" applyBorder="1" applyAlignment="1" applyProtection="1">
      <alignment horizontal="left" vertical="center" wrapText="1"/>
      <protection locked="0"/>
    </xf>
    <xf numFmtId="4" fontId="10" fillId="0" borderId="3" xfId="0" applyNumberFormat="1" applyFont="1" applyBorder="1" applyAlignment="1" applyProtection="1">
      <alignment horizontal="left" vertical="center" wrapText="1"/>
      <protection locked="0"/>
    </xf>
    <xf numFmtId="0" fontId="10" fillId="2" borderId="6" xfId="0" applyFont="1" applyFill="1" applyBorder="1" applyAlignment="1">
      <alignment horizontal="right"/>
    </xf>
    <xf numFmtId="0" fontId="10" fillId="2" borderId="6" xfId="0" applyFont="1" applyFill="1" applyBorder="1" applyAlignment="1">
      <alignment horizontal="right" vertical="center"/>
    </xf>
    <xf numFmtId="164" fontId="11" fillId="2" borderId="6" xfId="0" applyNumberFormat="1" applyFont="1" applyFill="1" applyBorder="1" applyAlignment="1">
      <alignment horizontal="right" vertical="center"/>
    </xf>
    <xf numFmtId="0" fontId="10" fillId="0" borderId="0" xfId="0" applyFont="1" applyAlignment="1" applyProtection="1">
      <alignment horizontal="center"/>
      <protection hidden="1"/>
    </xf>
    <xf numFmtId="0" fontId="10" fillId="0" borderId="0" xfId="0" applyFont="1" applyAlignment="1" applyProtection="1">
      <alignment horizontal="center"/>
      <protection locked="0"/>
    </xf>
    <xf numFmtId="0" fontId="13" fillId="0" borderId="0" xfId="0" applyFont="1" applyAlignment="1" applyProtection="1">
      <alignment horizontal="center" vertical="top" wrapText="1"/>
      <protection hidden="1"/>
    </xf>
    <xf numFmtId="0" fontId="13" fillId="0" borderId="0" xfId="0" applyFont="1" applyAlignment="1" applyProtection="1">
      <alignment horizontal="center" vertical="top"/>
      <protection hidden="1"/>
    </xf>
    <xf numFmtId="0" fontId="11" fillId="2" borderId="6" xfId="0" applyFont="1" applyFill="1" applyBorder="1" applyAlignment="1">
      <alignment horizontal="right" vertical="center"/>
    </xf>
    <xf numFmtId="0" fontId="10" fillId="0" borderId="0" xfId="0" applyFont="1" applyAlignment="1" applyProtection="1">
      <alignment horizontal="left" vertical="center" wrapText="1"/>
      <protection locked="0"/>
    </xf>
    <xf numFmtId="0" fontId="10" fillId="0" borderId="0" xfId="0" applyFont="1" applyAlignment="1" applyProtection="1">
      <alignment horizontal="left" vertical="center"/>
      <protection locked="0"/>
    </xf>
    <xf numFmtId="0" fontId="13" fillId="0" borderId="0" xfId="0" applyFont="1" applyAlignment="1" applyProtection="1">
      <alignment horizontal="left" vertical="top"/>
      <protection hidden="1"/>
    </xf>
    <xf numFmtId="0" fontId="10" fillId="0" borderId="0" xfId="0" applyFont="1" applyAlignment="1" applyProtection="1">
      <alignment horizontal="center" vertical="center" wrapText="1"/>
      <protection locked="0"/>
    </xf>
    <xf numFmtId="0" fontId="3" fillId="0" borderId="0" xfId="0" applyFont="1" applyAlignment="1" applyProtection="1">
      <alignment horizontal="center" vertical="top"/>
      <protection hidden="1"/>
    </xf>
    <xf numFmtId="0" fontId="17" fillId="2" borderId="6" xfId="0" applyFont="1" applyFill="1" applyBorder="1" applyAlignment="1">
      <alignment horizontal="center" vertical="center"/>
    </xf>
    <xf numFmtId="0" fontId="12" fillId="2" borderId="6" xfId="0" applyFont="1" applyFill="1" applyBorder="1" applyAlignment="1">
      <alignment horizontal="left" vertical="center" wrapText="1"/>
    </xf>
    <xf numFmtId="164" fontId="7" fillId="4" borderId="6" xfId="0" applyNumberFormat="1" applyFont="1" applyFill="1" applyBorder="1" applyAlignment="1" applyProtection="1">
      <alignment horizontal="center" vertical="center" wrapText="1"/>
      <protection locked="0"/>
    </xf>
    <xf numFmtId="164" fontId="6" fillId="0" borderId="6" xfId="0" applyNumberFormat="1" applyFont="1" applyBorder="1" applyAlignment="1" applyProtection="1">
      <alignment horizontal="right" vertical="center"/>
      <protection locked="0"/>
    </xf>
    <xf numFmtId="164" fontId="6" fillId="0" borderId="24" xfId="0" applyNumberFormat="1" applyFont="1" applyBorder="1" applyAlignment="1" applyProtection="1">
      <alignment horizontal="right" vertical="center"/>
      <protection locked="0"/>
    </xf>
    <xf numFmtId="164" fontId="6" fillId="2" borderId="29" xfId="0" applyNumberFormat="1" applyFont="1" applyFill="1" applyBorder="1" applyAlignment="1">
      <alignment horizontal="right" vertical="center"/>
    </xf>
    <xf numFmtId="164" fontId="6" fillId="2" borderId="30" xfId="0" applyNumberFormat="1" applyFont="1" applyFill="1" applyBorder="1" applyAlignment="1">
      <alignment horizontal="right" vertical="center"/>
    </xf>
    <xf numFmtId="0" fontId="10" fillId="5" borderId="10" xfId="0" applyFont="1" applyFill="1" applyBorder="1" applyAlignment="1" applyProtection="1">
      <alignment horizontal="left" vertical="center" wrapText="1"/>
      <protection locked="0"/>
    </xf>
    <xf numFmtId="0" fontId="10" fillId="5" borderId="10"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hidden="1"/>
    </xf>
    <xf numFmtId="0" fontId="15" fillId="3" borderId="2" xfId="0" applyFont="1" applyFill="1" applyBorder="1" applyAlignment="1" applyProtection="1">
      <alignment horizontal="left" vertical="center" wrapText="1"/>
      <protection hidden="1"/>
    </xf>
    <xf numFmtId="0" fontId="15" fillId="3" borderId="10" xfId="0" applyFont="1" applyFill="1" applyBorder="1" applyAlignment="1" applyProtection="1">
      <alignment horizontal="left" vertical="center" wrapText="1"/>
      <protection hidden="1"/>
    </xf>
    <xf numFmtId="0" fontId="4" fillId="3" borderId="11" xfId="0" applyFont="1" applyFill="1" applyBorder="1" applyAlignment="1" applyProtection="1">
      <alignment horizontal="left" vertical="center"/>
      <protection hidden="1"/>
    </xf>
    <xf numFmtId="0" fontId="4" fillId="3" borderId="10" xfId="0" applyFont="1" applyFill="1" applyBorder="1" applyAlignment="1" applyProtection="1">
      <alignment horizontal="left" vertical="center"/>
      <protection hidden="1"/>
    </xf>
    <xf numFmtId="0" fontId="3" fillId="3" borderId="10" xfId="0" applyFont="1" applyFill="1" applyBorder="1" applyAlignment="1" applyProtection="1">
      <alignment horizontal="left" vertical="center"/>
      <protection hidden="1"/>
    </xf>
    <xf numFmtId="0" fontId="7" fillId="3" borderId="2" xfId="0" applyFont="1" applyFill="1" applyBorder="1" applyAlignment="1" applyProtection="1">
      <alignment horizontal="left" vertical="center"/>
      <protection hidden="1"/>
    </xf>
    <xf numFmtId="10" fontId="6" fillId="2" borderId="25" xfId="0" applyNumberFormat="1" applyFont="1" applyFill="1" applyBorder="1" applyAlignment="1">
      <alignment horizontal="right" vertical="center"/>
    </xf>
    <xf numFmtId="10" fontId="6" fillId="2" borderId="2"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0" fontId="10" fillId="2" borderId="19" xfId="0" applyFont="1" applyFill="1" applyBorder="1" applyAlignment="1">
      <alignment horizontal="right" wrapText="1"/>
    </xf>
    <xf numFmtId="164" fontId="10" fillId="0" borderId="19" xfId="0" applyNumberFormat="1" applyFont="1" applyBorder="1" applyAlignment="1" applyProtection="1">
      <alignment horizontal="right" vertical="center"/>
      <protection locked="0"/>
    </xf>
    <xf numFmtId="0" fontId="6" fillId="2" borderId="20" xfId="0" applyFont="1" applyFill="1" applyBorder="1" applyAlignment="1">
      <alignment horizontal="right"/>
    </xf>
    <xf numFmtId="0" fontId="6" fillId="2" borderId="21" xfId="0" applyFont="1" applyFill="1" applyBorder="1" applyAlignment="1">
      <alignment horizontal="right"/>
    </xf>
    <xf numFmtId="164" fontId="6" fillId="2" borderId="21" xfId="0" applyNumberFormat="1" applyFont="1" applyFill="1" applyBorder="1" applyAlignment="1">
      <alignment horizontal="right" vertical="center"/>
    </xf>
    <xf numFmtId="164" fontId="6" fillId="2" borderId="22" xfId="0" applyNumberFormat="1" applyFont="1" applyFill="1" applyBorder="1" applyAlignment="1">
      <alignment horizontal="right" vertical="center"/>
    </xf>
    <xf numFmtId="0" fontId="10" fillId="2" borderId="23" xfId="0" applyFont="1" applyFill="1" applyBorder="1" applyAlignment="1">
      <alignment horizontal="right"/>
    </xf>
    <xf numFmtId="164" fontId="10" fillId="2" borderId="6" xfId="0" applyNumberFormat="1" applyFont="1" applyFill="1" applyBorder="1" applyAlignment="1">
      <alignment horizontal="right" vertical="center"/>
    </xf>
    <xf numFmtId="164" fontId="10" fillId="2" borderId="24" xfId="0" applyNumberFormat="1" applyFont="1" applyFill="1" applyBorder="1" applyAlignment="1">
      <alignment horizontal="right" vertical="center"/>
    </xf>
    <xf numFmtId="0" fontId="6" fillId="2" borderId="27" xfId="0" applyFont="1" applyFill="1" applyBorder="1" applyAlignment="1">
      <alignment horizontal="right" vertical="center"/>
    </xf>
    <xf numFmtId="0" fontId="6" fillId="2" borderId="28" xfId="0" applyFont="1" applyFill="1" applyBorder="1" applyAlignment="1">
      <alignment horizontal="right"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6" fillId="2" borderId="2" xfId="0" applyFont="1" applyFill="1" applyBorder="1" applyAlignment="1">
      <alignment horizontal="right" vertical="center"/>
    </xf>
    <xf numFmtId="0" fontId="6" fillId="2" borderId="3" xfId="0" applyFont="1" applyFill="1" applyBorder="1" applyAlignment="1">
      <alignment horizontal="right" vertical="center"/>
    </xf>
    <xf numFmtId="0" fontId="11" fillId="2" borderId="6" xfId="0" applyFont="1" applyFill="1" applyBorder="1" applyAlignment="1">
      <alignment horizontal="center" vertical="center" wrapText="1"/>
    </xf>
    <xf numFmtId="0" fontId="10" fillId="5" borderId="10" xfId="0" applyFont="1" applyFill="1" applyBorder="1" applyAlignment="1" applyProtection="1">
      <alignment horizontal="left" vertical="center" wrapText="1"/>
      <protection hidden="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0" fillId="2" borderId="14" xfId="0" applyFont="1" applyFill="1" applyBorder="1" applyAlignment="1">
      <alignment horizontal="center" vertical="top"/>
    </xf>
    <xf numFmtId="0" fontId="10" fillId="0" borderId="0" xfId="0" applyFont="1" applyAlignment="1" applyProtection="1">
      <alignment horizontal="center" wrapText="1"/>
      <protection locked="0"/>
    </xf>
    <xf numFmtId="14" fontId="11" fillId="2" borderId="2" xfId="0" applyNumberFormat="1" applyFont="1" applyFill="1" applyBorder="1" applyAlignment="1" applyProtection="1">
      <alignment horizontal="center" vertical="center"/>
      <protection hidden="1"/>
    </xf>
    <xf numFmtId="14" fontId="11" fillId="2" borderId="3" xfId="0" applyNumberFormat="1"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10" fillId="2" borderId="1" xfId="0" applyFont="1" applyFill="1" applyBorder="1" applyAlignment="1" applyProtection="1">
      <alignment horizontal="left" vertical="center"/>
      <protection hidden="1"/>
    </xf>
    <xf numFmtId="0" fontId="10" fillId="2" borderId="2" xfId="0" applyFont="1" applyFill="1" applyBorder="1" applyAlignment="1" applyProtection="1">
      <alignment horizontal="left" vertical="center"/>
      <protection hidden="1"/>
    </xf>
    <xf numFmtId="0" fontId="10" fillId="2" borderId="3" xfId="0" applyFont="1" applyFill="1" applyBorder="1" applyAlignment="1" applyProtection="1">
      <alignment horizontal="left" vertical="center"/>
      <protection hidden="1"/>
    </xf>
    <xf numFmtId="0" fontId="10" fillId="2" borderId="6" xfId="0" applyFont="1" applyFill="1" applyBorder="1" applyAlignment="1" applyProtection="1">
      <alignment horizontal="left" vertical="center" wrapText="1"/>
      <protection hidden="1"/>
    </xf>
    <xf numFmtId="164" fontId="11" fillId="0" borderId="6" xfId="0" applyNumberFormat="1" applyFont="1" applyBorder="1" applyAlignment="1" applyProtection="1">
      <alignment horizontal="right" vertical="center"/>
      <protection locked="0"/>
    </xf>
    <xf numFmtId="0" fontId="11" fillId="2" borderId="12" xfId="0" applyFont="1" applyFill="1" applyBorder="1" applyAlignment="1" applyProtection="1">
      <alignment horizontal="center" vertical="center" wrapText="1"/>
      <protection hidden="1"/>
    </xf>
    <xf numFmtId="0" fontId="11" fillId="2" borderId="11" xfId="0" applyFont="1" applyFill="1" applyBorder="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1" fillId="2" borderId="4" xfId="0" applyFont="1" applyFill="1" applyBorder="1" applyAlignment="1" applyProtection="1">
      <alignment horizontal="center" vertical="center" wrapText="1"/>
      <protection hidden="1"/>
    </xf>
    <xf numFmtId="0" fontId="11" fillId="2" borderId="10"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center" vertical="center" wrapText="1"/>
      <protection hidden="1"/>
    </xf>
    <xf numFmtId="164" fontId="11" fillId="0" borderId="18" xfId="0" applyNumberFormat="1" applyFont="1" applyBorder="1" applyAlignment="1" applyProtection="1">
      <alignment horizontal="right" vertical="center"/>
      <protection locked="0"/>
    </xf>
    <xf numFmtId="164" fontId="6" fillId="2" borderId="8" xfId="0" applyNumberFormat="1" applyFont="1" applyFill="1" applyBorder="1" applyAlignment="1" applyProtection="1">
      <alignment horizontal="right" vertical="center"/>
      <protection hidden="1"/>
    </xf>
    <xf numFmtId="0" fontId="10" fillId="4" borderId="18"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hidden="1"/>
    </xf>
    <xf numFmtId="0" fontId="10" fillId="4" borderId="6" xfId="0" applyFont="1" applyFill="1" applyBorder="1" applyAlignment="1" applyProtection="1">
      <alignment horizontal="center" vertical="center"/>
      <protection locked="0"/>
    </xf>
    <xf numFmtId="0" fontId="12" fillId="2" borderId="12" xfId="0" applyFont="1" applyFill="1" applyBorder="1" applyAlignment="1" applyProtection="1">
      <alignment horizontal="left" vertical="center" wrapText="1"/>
      <protection hidden="1"/>
    </xf>
    <xf numFmtId="0" fontId="12" fillId="2" borderId="11" xfId="0" applyFont="1" applyFill="1" applyBorder="1" applyAlignment="1" applyProtection="1">
      <alignment horizontal="left" vertical="center" wrapText="1"/>
      <protection hidden="1"/>
    </xf>
    <xf numFmtId="0" fontId="12" fillId="2" borderId="13" xfId="0" applyFont="1" applyFill="1" applyBorder="1" applyAlignment="1" applyProtection="1">
      <alignment horizontal="left" vertical="center" wrapText="1"/>
      <protection hidden="1"/>
    </xf>
    <xf numFmtId="49" fontId="18" fillId="0" borderId="9"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49" fontId="18" fillId="0" borderId="14" xfId="0" applyNumberFormat="1" applyFont="1" applyBorder="1" applyAlignment="1" applyProtection="1">
      <alignment horizontal="center" vertical="center"/>
      <protection locked="0"/>
    </xf>
    <xf numFmtId="0" fontId="10" fillId="2" borderId="9"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9" fillId="0" borderId="0"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0" fillId="2" borderId="12" xfId="0" applyFont="1" applyFill="1" applyBorder="1" applyAlignment="1" applyProtection="1">
      <alignment horizontal="center"/>
      <protection hidden="1"/>
    </xf>
    <xf numFmtId="0" fontId="10" fillId="2" borderId="11" xfId="0" applyFont="1" applyFill="1" applyBorder="1" applyAlignment="1" applyProtection="1">
      <alignment horizontal="center"/>
      <protection hidden="1"/>
    </xf>
    <xf numFmtId="0" fontId="10" fillId="2" borderId="13" xfId="0" applyFont="1" applyFill="1" applyBorder="1" applyAlignment="1" applyProtection="1">
      <alignment horizontal="center"/>
      <protection hidden="1"/>
    </xf>
    <xf numFmtId="0" fontId="10" fillId="0" borderId="2" xfId="0" applyFont="1" applyBorder="1" applyAlignment="1" applyProtection="1">
      <alignment horizontal="center"/>
      <protection hidden="1"/>
    </xf>
    <xf numFmtId="0" fontId="11" fillId="2" borderId="15" xfId="0" applyFont="1" applyFill="1" applyBorder="1" applyAlignment="1" applyProtection="1">
      <alignment horizontal="right" vertical="center"/>
      <protection hidden="1"/>
    </xf>
    <xf numFmtId="0" fontId="11" fillId="2" borderId="16" xfId="0" applyFont="1" applyFill="1" applyBorder="1" applyAlignment="1" applyProtection="1">
      <alignment horizontal="right" vertical="center"/>
      <protection hidden="1"/>
    </xf>
    <xf numFmtId="0" fontId="11" fillId="2" borderId="17" xfId="0" applyFont="1" applyFill="1" applyBorder="1" applyAlignment="1" applyProtection="1">
      <alignment horizontal="right" vertical="center"/>
      <protection hidden="1"/>
    </xf>
    <xf numFmtId="0" fontId="11" fillId="2" borderId="1"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3" xfId="0" applyFont="1" applyFill="1" applyBorder="1" applyAlignment="1" applyProtection="1">
      <alignment horizontal="center" vertical="center"/>
      <protection hidden="1"/>
    </xf>
    <xf numFmtId="0" fontId="3" fillId="0" borderId="11" xfId="0" applyFont="1" applyBorder="1" applyAlignment="1" applyProtection="1">
      <alignment horizontal="left" vertical="center"/>
      <protection hidden="1"/>
    </xf>
    <xf numFmtId="0" fontId="3" fillId="0" borderId="10" xfId="0" applyFont="1" applyBorder="1" applyAlignment="1" applyProtection="1">
      <alignment horizontal="left" vertical="center"/>
      <protection hidden="1"/>
    </xf>
    <xf numFmtId="0" fontId="21" fillId="2" borderId="4" xfId="0" applyFont="1" applyFill="1" applyBorder="1" applyAlignment="1" applyProtection="1">
      <alignment horizontal="left" vertical="center"/>
      <protection hidden="1"/>
    </xf>
    <xf numFmtId="0" fontId="21" fillId="2" borderId="10" xfId="0" applyFont="1" applyFill="1" applyBorder="1" applyAlignment="1" applyProtection="1">
      <alignment horizontal="left" vertical="center"/>
      <protection hidden="1"/>
    </xf>
    <xf numFmtId="0" fontId="21" fillId="2" borderId="5" xfId="0" applyFont="1" applyFill="1" applyBorder="1" applyAlignment="1" applyProtection="1">
      <alignment horizontal="left" vertical="center"/>
      <protection hidden="1"/>
    </xf>
    <xf numFmtId="0" fontId="10" fillId="2" borderId="4" xfId="0" applyFont="1" applyFill="1" applyBorder="1" applyAlignment="1" applyProtection="1">
      <alignment horizontal="center"/>
      <protection hidden="1"/>
    </xf>
    <xf numFmtId="0" fontId="10" fillId="2" borderId="10" xfId="0" applyFont="1" applyFill="1" applyBorder="1" applyAlignment="1" applyProtection="1">
      <alignment horizontal="center"/>
      <protection hidden="1"/>
    </xf>
    <xf numFmtId="0" fontId="10" fillId="2" borderId="5" xfId="0" applyFont="1" applyFill="1" applyBorder="1" applyAlignment="1" applyProtection="1">
      <alignment horizontal="center"/>
      <protection hidden="1"/>
    </xf>
    <xf numFmtId="4" fontId="3" fillId="0" borderId="1" xfId="0" applyNumberFormat="1" applyFont="1" applyBorder="1" applyAlignment="1" applyProtection="1">
      <alignment horizontal="right" vertical="center"/>
      <protection locked="0"/>
    </xf>
    <xf numFmtId="4" fontId="3" fillId="0" borderId="2" xfId="0" applyNumberFormat="1" applyFont="1" applyBorder="1" applyAlignment="1" applyProtection="1">
      <alignment horizontal="right" vertical="center"/>
      <protection locked="0"/>
    </xf>
    <xf numFmtId="4" fontId="3" fillId="0" borderId="3" xfId="0" applyNumberFormat="1" applyFont="1" applyBorder="1" applyAlignment="1" applyProtection="1">
      <alignment horizontal="right" vertical="center"/>
      <protection locked="0"/>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14" fontId="3" fillId="0" borderId="2"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4" fontId="3" fillId="2" borderId="1" xfId="0" applyNumberFormat="1" applyFont="1" applyFill="1" applyBorder="1" applyAlignment="1">
      <alignment horizontal="center" vertical="center"/>
    </xf>
    <xf numFmtId="4" fontId="3" fillId="2" borderId="2" xfId="0" applyNumberFormat="1" applyFont="1" applyFill="1" applyBorder="1" applyAlignment="1">
      <alignment horizontal="center" vertical="center"/>
    </xf>
    <xf numFmtId="4" fontId="3" fillId="2" borderId="3" xfId="0" applyNumberFormat="1" applyFont="1" applyFill="1" applyBorder="1" applyAlignment="1">
      <alignment horizontal="center" vertical="center"/>
    </xf>
    <xf numFmtId="14" fontId="10" fillId="2" borderId="0" xfId="0" applyNumberFormat="1" applyFont="1" applyFill="1" applyBorder="1" applyAlignment="1">
      <alignment horizontal="center" vertical="top" wrapText="1"/>
    </xf>
    <xf numFmtId="14" fontId="10" fillId="2" borderId="14" xfId="0" applyNumberFormat="1" applyFont="1" applyFill="1" applyBorder="1" applyAlignment="1">
      <alignment horizontal="center" vertical="top" wrapText="1"/>
    </xf>
    <xf numFmtId="164" fontId="1" fillId="4" borderId="4" xfId="0" applyNumberFormat="1" applyFont="1" applyFill="1" applyBorder="1" applyAlignment="1" applyProtection="1">
      <alignment horizontal="center" vertical="center" wrapText="1"/>
      <protection locked="0"/>
    </xf>
    <xf numFmtId="164" fontId="1" fillId="4" borderId="10" xfId="0" applyNumberFormat="1" applyFont="1" applyFill="1" applyBorder="1" applyAlignment="1" applyProtection="1">
      <alignment horizontal="center" vertical="center" wrapText="1"/>
      <protection locked="0"/>
    </xf>
    <xf numFmtId="164" fontId="1" fillId="4" borderId="5" xfId="0" applyNumberFormat="1" applyFont="1" applyFill="1" applyBorder="1" applyAlignment="1" applyProtection="1">
      <alignment horizontal="center" vertical="center" wrapText="1"/>
      <protection locked="0"/>
    </xf>
    <xf numFmtId="0" fontId="11" fillId="2" borderId="10" xfId="0" applyFont="1" applyFill="1" applyBorder="1" applyAlignment="1">
      <alignment horizontal="left" vertical="top" wrapText="1"/>
    </xf>
    <xf numFmtId="0" fontId="11" fillId="2" borderId="5" xfId="0" applyFont="1" applyFill="1" applyBorder="1" applyAlignment="1">
      <alignment horizontal="left" vertical="top" wrapText="1"/>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4" fontId="3" fillId="2" borderId="1" xfId="0" applyNumberFormat="1" applyFont="1" applyFill="1" applyBorder="1" applyAlignment="1">
      <alignment horizontal="right" vertical="center"/>
    </xf>
    <xf numFmtId="4" fontId="3" fillId="2" borderId="2" xfId="0" applyNumberFormat="1" applyFont="1" applyFill="1" applyBorder="1" applyAlignment="1">
      <alignment horizontal="right" vertical="center"/>
    </xf>
    <xf numFmtId="4" fontId="3" fillId="2" borderId="3" xfId="0" applyNumberFormat="1" applyFont="1" applyFill="1" applyBorder="1" applyAlignment="1">
      <alignment horizontal="right" vertical="center"/>
    </xf>
    <xf numFmtId="0" fontId="1" fillId="0" borderId="0" xfId="0" applyFont="1" applyAlignment="1">
      <alignment horizontal="left" vertical="center"/>
    </xf>
    <xf numFmtId="0" fontId="3" fillId="3" borderId="0" xfId="0" applyFont="1" applyFill="1" applyAlignment="1" applyProtection="1">
      <alignment horizontal="left" vertical="center"/>
      <protection hidden="1"/>
    </xf>
    <xf numFmtId="0" fontId="11" fillId="2" borderId="11" xfId="0" applyFont="1" applyFill="1" applyBorder="1" applyAlignment="1">
      <alignment horizontal="left"/>
    </xf>
    <xf numFmtId="0" fontId="11" fillId="2" borderId="13" xfId="0" applyFont="1" applyFill="1" applyBorder="1" applyAlignment="1">
      <alignment horizontal="left"/>
    </xf>
    <xf numFmtId="164" fontId="1" fillId="4" borderId="12" xfId="0" applyNumberFormat="1" applyFont="1" applyFill="1" applyBorder="1" applyAlignment="1" applyProtection="1">
      <alignment horizontal="center" vertical="center" wrapText="1"/>
      <protection locked="0"/>
    </xf>
    <xf numFmtId="164" fontId="1" fillId="4" borderId="11" xfId="0" applyNumberFormat="1" applyFont="1" applyFill="1" applyBorder="1" applyAlignment="1" applyProtection="1">
      <alignment horizontal="center" vertical="center" wrapText="1"/>
      <protection locked="0"/>
    </xf>
    <xf numFmtId="164" fontId="1" fillId="4" borderId="13" xfId="0" applyNumberFormat="1" applyFont="1" applyFill="1" applyBorder="1" applyAlignment="1" applyProtection="1">
      <alignment horizontal="center" vertical="center" wrapText="1"/>
      <protection locked="0"/>
    </xf>
    <xf numFmtId="164" fontId="1" fillId="4" borderId="9" xfId="0" applyNumberFormat="1" applyFont="1" applyFill="1" applyBorder="1" applyAlignment="1" applyProtection="1">
      <alignment horizontal="center" vertical="center" wrapText="1"/>
      <protection locked="0"/>
    </xf>
    <xf numFmtId="164" fontId="1" fillId="4" borderId="0" xfId="0" applyNumberFormat="1" applyFont="1" applyFill="1" applyBorder="1" applyAlignment="1" applyProtection="1">
      <alignment horizontal="center" vertical="center" wrapText="1"/>
      <protection locked="0"/>
    </xf>
    <xf numFmtId="164" fontId="1" fillId="4" borderId="14" xfId="0" applyNumberFormat="1" applyFont="1" applyFill="1" applyBorder="1" applyAlignment="1" applyProtection="1">
      <alignment horizontal="center" vertical="center" wrapText="1"/>
      <protection locked="0"/>
    </xf>
    <xf numFmtId="0" fontId="11" fillId="2" borderId="0" xfId="0" applyFont="1" applyFill="1" applyBorder="1" applyAlignment="1">
      <alignment horizontal="left" vertical="top"/>
    </xf>
    <xf numFmtId="4" fontId="10" fillId="0" borderId="10" xfId="0" applyNumberFormat="1" applyFont="1" applyBorder="1" applyAlignment="1" applyProtection="1">
      <alignment horizontal="left" vertical="top"/>
      <protection locked="0"/>
    </xf>
    <xf numFmtId="4" fontId="10" fillId="0" borderId="5" xfId="0" applyNumberFormat="1" applyFont="1" applyBorder="1" applyAlignment="1" applyProtection="1">
      <alignment horizontal="left" vertical="top"/>
      <protection locked="0"/>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0" fillId="2" borderId="11" xfId="0" applyFont="1" applyFill="1" applyBorder="1" applyAlignment="1">
      <alignment horizontal="left" wrapText="1"/>
    </xf>
    <xf numFmtId="0" fontId="10" fillId="2" borderId="13" xfId="0" applyFont="1" applyFill="1" applyBorder="1" applyAlignment="1">
      <alignment horizontal="left" wrapText="1"/>
    </xf>
    <xf numFmtId="0" fontId="10" fillId="2" borderId="0" xfId="0" applyFont="1" applyFill="1" applyBorder="1" applyAlignment="1">
      <alignment horizontal="center" vertical="top" wrapText="1"/>
    </xf>
    <xf numFmtId="14" fontId="11" fillId="2" borderId="0" xfId="0" applyNumberFormat="1" applyFont="1" applyFill="1" applyBorder="1" applyAlignment="1">
      <alignment horizontal="left" vertical="top"/>
    </xf>
    <xf numFmtId="0" fontId="11" fillId="2" borderId="14" xfId="0" applyFont="1" applyFill="1" applyBorder="1" applyAlignment="1">
      <alignment horizontal="left" vertical="top"/>
    </xf>
    <xf numFmtId="0" fontId="12" fillId="2" borderId="2" xfId="0" applyFont="1" applyFill="1" applyBorder="1" applyAlignment="1">
      <alignment horizontal="left" vertical="top"/>
    </xf>
    <xf numFmtId="0" fontId="12" fillId="2" borderId="3" xfId="0" applyFont="1" applyFill="1" applyBorder="1" applyAlignment="1">
      <alignment horizontal="left" vertical="top"/>
    </xf>
    <xf numFmtId="164" fontId="3" fillId="4" borderId="1" xfId="0" applyNumberFormat="1" applyFont="1" applyFill="1" applyBorder="1" applyAlignment="1" applyProtection="1">
      <alignment horizontal="center" vertical="center" wrapText="1"/>
      <protection locked="0"/>
    </xf>
    <xf numFmtId="164" fontId="3" fillId="4" borderId="2" xfId="0" applyNumberFormat="1" applyFont="1" applyFill="1" applyBorder="1" applyAlignment="1" applyProtection="1">
      <alignment horizontal="center" vertical="center" wrapText="1"/>
      <protection locked="0"/>
    </xf>
    <xf numFmtId="164" fontId="3" fillId="4" borderId="3" xfId="0" applyNumberFormat="1" applyFont="1" applyFill="1" applyBorder="1" applyAlignment="1" applyProtection="1">
      <alignment horizontal="center" vertical="center" wrapText="1"/>
      <protection locked="0"/>
    </xf>
    <xf numFmtId="0" fontId="10" fillId="2" borderId="11" xfId="0" applyFont="1" applyFill="1" applyBorder="1" applyAlignment="1">
      <alignment horizontal="left" vertical="top"/>
    </xf>
    <xf numFmtId="0" fontId="10" fillId="2" borderId="13" xfId="0" applyFont="1" applyFill="1" applyBorder="1" applyAlignment="1">
      <alignment horizontal="left" vertical="top"/>
    </xf>
    <xf numFmtId="0" fontId="10" fillId="2" borderId="2" xfId="0" applyFont="1" applyFill="1" applyBorder="1" applyAlignment="1">
      <alignment horizontal="left" vertical="top"/>
    </xf>
    <xf numFmtId="0" fontId="10" fillId="2" borderId="3" xfId="0" applyFont="1" applyFill="1" applyBorder="1" applyAlignment="1">
      <alignment horizontal="left" vertical="top"/>
    </xf>
    <xf numFmtId="0" fontId="10" fillId="2" borderId="11" xfId="0" applyFont="1" applyFill="1" applyBorder="1" applyAlignment="1">
      <alignment horizontal="left" vertical="top" wrapText="1"/>
    </xf>
    <xf numFmtId="0" fontId="10" fillId="2" borderId="13" xfId="0" applyFont="1" applyFill="1" applyBorder="1" applyAlignment="1">
      <alignment horizontal="left" vertical="top" wrapText="1"/>
    </xf>
    <xf numFmtId="164" fontId="3" fillId="4" borderId="4" xfId="0" applyNumberFormat="1" applyFont="1" applyFill="1" applyBorder="1" applyAlignment="1" applyProtection="1">
      <alignment horizontal="center" vertical="center" wrapText="1"/>
      <protection locked="0"/>
    </xf>
    <xf numFmtId="164" fontId="3" fillId="4" borderId="10" xfId="0" applyNumberFormat="1" applyFont="1" applyFill="1" applyBorder="1" applyAlignment="1" applyProtection="1">
      <alignment horizontal="center" vertical="center" wrapText="1"/>
      <protection locked="0"/>
    </xf>
    <xf numFmtId="164" fontId="3" fillId="4" borderId="5" xfId="0" applyNumberFormat="1" applyFont="1" applyFill="1" applyBorder="1" applyAlignment="1" applyProtection="1">
      <alignment horizontal="center" vertical="center" wrapText="1"/>
      <protection locked="0"/>
    </xf>
    <xf numFmtId="0" fontId="10" fillId="2" borderId="9"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xf>
    <xf numFmtId="0" fontId="12" fillId="0" borderId="2"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44" fontId="12" fillId="0" borderId="1" xfId="0" applyNumberFormat="1" applyFont="1" applyBorder="1" applyAlignment="1" applyProtection="1">
      <alignment horizontal="right"/>
      <protection locked="0"/>
    </xf>
    <xf numFmtId="44" fontId="12" fillId="0" borderId="2" xfId="0" applyNumberFormat="1" applyFont="1" applyBorder="1" applyAlignment="1" applyProtection="1">
      <alignment horizontal="right"/>
      <protection locked="0"/>
    </xf>
    <xf numFmtId="44" fontId="12" fillId="0" borderId="3" xfId="0" applyNumberFormat="1" applyFont="1" applyBorder="1" applyAlignment="1" applyProtection="1">
      <alignment horizontal="right"/>
      <protection locked="0"/>
    </xf>
    <xf numFmtId="14" fontId="12" fillId="0" borderId="1" xfId="0" applyNumberFormat="1" applyFont="1" applyBorder="1" applyAlignment="1" applyProtection="1">
      <alignment horizontal="center"/>
      <protection locked="0"/>
    </xf>
    <xf numFmtId="14" fontId="12" fillId="0" borderId="2" xfId="0" applyNumberFormat="1" applyFont="1" applyBorder="1" applyAlignment="1" applyProtection="1">
      <alignment horizontal="center"/>
      <protection locked="0"/>
    </xf>
    <xf numFmtId="14" fontId="12" fillId="0" borderId="3" xfId="0" applyNumberFormat="1" applyFont="1" applyBorder="1" applyAlignment="1" applyProtection="1">
      <alignment horizontal="center"/>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164" fontId="12" fillId="2" borderId="1" xfId="0" applyNumberFormat="1" applyFont="1" applyFill="1" applyBorder="1" applyAlignment="1">
      <alignment horizontal="right"/>
    </xf>
    <xf numFmtId="164" fontId="12" fillId="2" borderId="2" xfId="0" applyNumberFormat="1" applyFont="1" applyFill="1" applyBorder="1" applyAlignment="1">
      <alignment horizontal="right"/>
    </xf>
    <xf numFmtId="164" fontId="12" fillId="2" borderId="3" xfId="0" applyNumberFormat="1" applyFont="1" applyFill="1" applyBorder="1" applyAlignment="1">
      <alignment horizontal="right"/>
    </xf>
    <xf numFmtId="14" fontId="12" fillId="2" borderId="1" xfId="0" applyNumberFormat="1" applyFont="1" applyFill="1" applyBorder="1" applyAlignment="1" applyProtection="1">
      <alignment horizontal="center"/>
      <protection locked="0"/>
    </xf>
    <xf numFmtId="14" fontId="12" fillId="2" borderId="2" xfId="0" applyNumberFormat="1" applyFont="1" applyFill="1" applyBorder="1" applyAlignment="1" applyProtection="1">
      <alignment horizontal="center"/>
      <protection locked="0"/>
    </xf>
    <xf numFmtId="14" fontId="12" fillId="2" borderId="3" xfId="0" applyNumberFormat="1" applyFont="1" applyFill="1" applyBorder="1" applyAlignment="1" applyProtection="1">
      <alignment horizontal="center"/>
      <protection locked="0"/>
    </xf>
    <xf numFmtId="0" fontId="12" fillId="2" borderId="12"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20" fillId="2" borderId="1"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0" fontId="11" fillId="2" borderId="6" xfId="0" applyFont="1" applyFill="1" applyBorder="1" applyAlignment="1">
      <alignment horizontal="left" vertical="top" wrapText="1"/>
    </xf>
    <xf numFmtId="0" fontId="10" fillId="2" borderId="1" xfId="0" applyFont="1" applyFill="1" applyBorder="1" applyAlignment="1">
      <alignment horizontal="right" vertical="center"/>
    </xf>
    <xf numFmtId="0" fontId="10" fillId="2" borderId="2" xfId="0" applyFont="1" applyFill="1" applyBorder="1" applyAlignment="1">
      <alignment horizontal="right" vertical="center"/>
    </xf>
    <xf numFmtId="0" fontId="10" fillId="2" borderId="3" xfId="0" applyFont="1" applyFill="1" applyBorder="1" applyAlignment="1">
      <alignment horizontal="right"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2" borderId="25" xfId="0" applyFont="1" applyFill="1" applyBorder="1" applyAlignment="1">
      <alignment horizontal="right"/>
    </xf>
    <xf numFmtId="0" fontId="10" fillId="2" borderId="2" xfId="0" applyFont="1" applyFill="1" applyBorder="1" applyAlignment="1">
      <alignment horizontal="right"/>
    </xf>
    <xf numFmtId="0" fontId="10" fillId="2" borderId="3" xfId="0" applyFont="1" applyFill="1" applyBorder="1" applyAlignment="1">
      <alignment horizontal="right"/>
    </xf>
    <xf numFmtId="0" fontId="10" fillId="2" borderId="34" xfId="0" applyFont="1" applyFill="1" applyBorder="1" applyAlignment="1">
      <alignment horizontal="right" wrapText="1"/>
    </xf>
    <xf numFmtId="0" fontId="10" fillId="2" borderId="27" xfId="0" applyFont="1" applyFill="1" applyBorder="1" applyAlignment="1">
      <alignment horizontal="right" wrapText="1"/>
    </xf>
    <xf numFmtId="0" fontId="10" fillId="2" borderId="28" xfId="0" applyFont="1" applyFill="1" applyBorder="1" applyAlignment="1">
      <alignment horizontal="right" wrapText="1"/>
    </xf>
    <xf numFmtId="0" fontId="6" fillId="2" borderId="31" xfId="0" applyFont="1" applyFill="1" applyBorder="1" applyAlignment="1">
      <alignment horizontal="right"/>
    </xf>
    <xf numFmtId="0" fontId="6" fillId="2" borderId="32" xfId="0" applyFont="1" applyFill="1" applyBorder="1" applyAlignment="1">
      <alignment horizontal="right"/>
    </xf>
    <xf numFmtId="0" fontId="6" fillId="2" borderId="33" xfId="0" applyFont="1" applyFill="1" applyBorder="1" applyAlignment="1">
      <alignment horizontal="right"/>
    </xf>
    <xf numFmtId="0" fontId="10" fillId="2" borderId="1" xfId="0" applyFont="1" applyFill="1" applyBorder="1" applyAlignment="1">
      <alignment horizontal="right"/>
    </xf>
    <xf numFmtId="0" fontId="10" fillId="2" borderId="12" xfId="0" applyFont="1" applyFill="1" applyBorder="1" applyAlignment="1" applyProtection="1">
      <alignment horizontal="left" vertical="top" wrapText="1"/>
      <protection locked="0"/>
    </xf>
    <xf numFmtId="0" fontId="10" fillId="2" borderId="11" xfId="0" applyFont="1" applyFill="1" applyBorder="1" applyAlignment="1" applyProtection="1">
      <alignment horizontal="left" vertical="top" wrapText="1"/>
      <protection locked="0"/>
    </xf>
    <xf numFmtId="0" fontId="10" fillId="2" borderId="13" xfId="0" applyFont="1" applyFill="1" applyBorder="1" applyAlignment="1" applyProtection="1">
      <alignment horizontal="left" vertical="top" wrapText="1"/>
      <protection locked="0"/>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pplyAlignment="1">
      <alignment horizontal="left" vertical="top" wrapText="1"/>
    </xf>
    <xf numFmtId="0" fontId="10" fillId="0" borderId="10"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0" borderId="1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3" fillId="0" borderId="10" xfId="0" applyFont="1" applyBorder="1" applyAlignment="1">
      <alignment horizontal="center" vertical="top"/>
    </xf>
  </cellXfs>
  <cellStyles count="1">
    <cellStyle name="Normalny" xfId="0" builtinId="0"/>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0"/>
        <color theme="1"/>
        <name val="Calibri"/>
        <family val="2"/>
        <charset val="238"/>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10"/>
        <color theme="1"/>
        <name val="Calibri"/>
        <family val="2"/>
        <charset val="238"/>
        <scheme val="minor"/>
      </font>
      <fill>
        <patternFill patternType="solid">
          <fgColor indexed="64"/>
          <bgColor theme="0" tint="-4.9989318521683403E-2"/>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1"/>
        <name val="Calibri"/>
        <family val="2"/>
        <charset val="238"/>
        <scheme val="minor"/>
      </font>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solid">
          <fgColor indexed="64"/>
          <bgColor theme="0" tint="-4.9989318521683403E-2"/>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alibri"/>
        <family val="2"/>
        <charset val="238"/>
        <scheme val="minor"/>
      </font>
      <fill>
        <patternFill patternType="solid">
          <fgColor indexed="64"/>
          <bgColor theme="0" tint="-4.9989318521683403E-2"/>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alibri"/>
        <family val="2"/>
        <charset val="238"/>
        <scheme val="minor"/>
      </font>
      <fill>
        <patternFill patternType="solid">
          <fgColor indexed="64"/>
          <bgColor theme="0" tint="-4.9989318521683403E-2"/>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alibri"/>
        <family val="2"/>
        <charset val="238"/>
        <scheme val="minor"/>
      </font>
      <fill>
        <patternFill patternType="solid">
          <fgColor indexed="64"/>
          <bgColor theme="0" tint="-4.9989318521683403E-2"/>
        </patternFill>
      </fill>
      <alignment horizontal="general" vertical="center" textRotation="0" wrapText="0" indent="0" justifyLastLine="0" shrinkToFit="0" readingOrder="0"/>
      <protection locked="1" hidden="1"/>
    </dxf>
    <dxf>
      <border outline="0">
        <left style="thin">
          <color indexed="64"/>
        </left>
      </border>
    </dxf>
    <dxf>
      <font>
        <b val="0"/>
        <i val="0"/>
        <strike val="0"/>
        <condense val="0"/>
        <extend val="0"/>
        <outline val="0"/>
        <shadow val="0"/>
        <u val="none"/>
        <vertAlign val="baseline"/>
        <sz val="10"/>
        <color theme="1"/>
        <name val="Calibri"/>
        <family val="2"/>
        <charset val="238"/>
        <scheme val="minor"/>
      </font>
      <fill>
        <patternFill patternType="solid">
          <fgColor indexed="64"/>
          <bgColor theme="0" tint="-4.9989318521683403E-2"/>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Calibri"/>
        <family val="2"/>
        <charset val="238"/>
        <scheme val="minor"/>
      </font>
      <fill>
        <patternFill patternType="solid">
          <fgColor indexed="64"/>
          <bgColor theme="0" tint="-4.9989318521683403E-2"/>
        </patternFill>
      </fill>
      <alignment horizontal="general" vertical="center" textRotation="0" wrapText="0" indent="0" justifyLastLine="0" shrinkToFit="0" readingOrder="0"/>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26</xdr:col>
      <xdr:colOff>79513</xdr:colOff>
      <xdr:row>0</xdr:row>
      <xdr:rowOff>160032</xdr:rowOff>
    </xdr:from>
    <xdr:to>
      <xdr:col>28</xdr:col>
      <xdr:colOff>53008</xdr:colOff>
      <xdr:row>0</xdr:row>
      <xdr:rowOff>1163570</xdr:rowOff>
    </xdr:to>
    <xdr:pic>
      <xdr:nvPicPr>
        <xdr:cNvPr id="3" name="Obraz 2" descr="Obraz zawierający diagram, design, zrzut ekranu, clipart&#10;&#10;Opis wygenerowany automatycznie">
          <a:extLst>
            <a:ext uri="{FF2B5EF4-FFF2-40B4-BE49-F238E27FC236}">
              <a16:creationId xmlns:a16="http://schemas.microsoft.com/office/drawing/2014/main" id="{CD5A00B1-2AC0-4B3F-A1FD-144FFBC75977}"/>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4630" r="41668">
                      <a14:foregroundMark x1="34805" y1="43729" x2="34805" y2="43729"/>
                      <a14:foregroundMark x1="38370" y1="43729" x2="38370" y2="43729"/>
                    </a14:backgroundRemoval>
                  </a14:imgEffect>
                </a14:imgLayer>
              </a14:imgProps>
            </a:ext>
            <a:ext uri="{28A0092B-C50C-407E-A947-70E740481C1C}">
              <a14:useLocalDpi xmlns:a14="http://schemas.microsoft.com/office/drawing/2010/main" val="0"/>
            </a:ext>
          </a:extLst>
        </a:blip>
        <a:srcRect r="53702"/>
        <a:stretch/>
      </xdr:blipFill>
      <xdr:spPr bwMode="auto">
        <a:xfrm>
          <a:off x="6023113" y="160032"/>
          <a:ext cx="925995" cy="100353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99392</xdr:colOff>
      <xdr:row>0</xdr:row>
      <xdr:rowOff>265043</xdr:rowOff>
    </xdr:from>
    <xdr:to>
      <xdr:col>25</xdr:col>
      <xdr:colOff>231555</xdr:colOff>
      <xdr:row>0</xdr:row>
      <xdr:rowOff>1096258</xdr:rowOff>
    </xdr:to>
    <xdr:pic>
      <xdr:nvPicPr>
        <xdr:cNvPr id="4" name="Obraz 3" descr="Obraz zawierający szkic, linia, rysowanie, design&#10;&#10;Opis wygenerowany automatycznie">
          <a:extLst>
            <a:ext uri="{FF2B5EF4-FFF2-40B4-BE49-F238E27FC236}">
              <a16:creationId xmlns:a16="http://schemas.microsoft.com/office/drawing/2014/main" id="{3490996F-DFC0-4A85-AC18-3883B5CD68CB}"/>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042" b="94271" l="10000" r="90000">
                      <a14:foregroundMark x1="74896" y1="7344" x2="74896" y2="7344"/>
                      <a14:foregroundMark x1="82500" y1="6042" x2="82500" y2="6042"/>
                      <a14:foregroundMark x1="35885" y1="18073" x2="35885" y2="18073"/>
                      <a14:foregroundMark x1="39010" y1="28021" x2="39010" y2="28021"/>
                      <a14:foregroundMark x1="40573" y1="37448" x2="40573" y2="37448"/>
                      <a14:foregroundMark x1="41667" y1="45573" x2="41667" y2="45573"/>
                      <a14:foregroundMark x1="41667" y1="54479" x2="41667" y2="54479"/>
                      <a14:foregroundMark x1="41667" y1="62865" x2="41667" y2="62865"/>
                      <a14:foregroundMark x1="45313" y1="71771" x2="45313" y2="71771"/>
                      <a14:foregroundMark x1="46875" y1="79896" x2="46875" y2="79896"/>
                      <a14:foregroundMark x1="39010" y1="12031" x2="39010" y2="12031"/>
                      <a14:foregroundMark x1="64167" y1="42448" x2="64167" y2="42448"/>
                      <a14:foregroundMark x1="54219" y1="59479" x2="54219" y2="59479"/>
                      <a14:foregroundMark x1="83021" y1="10729" x2="83021" y2="10729"/>
                      <a14:foregroundMark x1="13906" y1="94271" x2="13906" y2="94271"/>
                    </a14:backgroundRemoval>
                  </a14:imgEffect>
                </a14:imgLayer>
              </a14:imgProps>
            </a:ext>
            <a:ext uri="{28A0092B-C50C-407E-A947-70E740481C1C}">
              <a14:useLocalDpi xmlns:a14="http://schemas.microsoft.com/office/drawing/2010/main" val="0"/>
            </a:ext>
          </a:extLst>
        </a:blip>
        <a:stretch>
          <a:fillRect/>
        </a:stretch>
      </xdr:blipFill>
      <xdr:spPr>
        <a:xfrm>
          <a:off x="5128592" y="265043"/>
          <a:ext cx="817963" cy="831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79513</xdr:colOff>
      <xdr:row>0</xdr:row>
      <xdr:rowOff>160032</xdr:rowOff>
    </xdr:from>
    <xdr:to>
      <xdr:col>28</xdr:col>
      <xdr:colOff>53008</xdr:colOff>
      <xdr:row>0</xdr:row>
      <xdr:rowOff>1163570</xdr:rowOff>
    </xdr:to>
    <xdr:pic>
      <xdr:nvPicPr>
        <xdr:cNvPr id="2" name="Obraz 1" descr="Obraz zawierający diagram, design, zrzut ekranu, clipart&#10;&#10;Opis wygenerowany automatycznie">
          <a:extLst>
            <a:ext uri="{FF2B5EF4-FFF2-40B4-BE49-F238E27FC236}">
              <a16:creationId xmlns:a16="http://schemas.microsoft.com/office/drawing/2014/main" id="{9192AE37-47AD-AA6D-09B0-3D99F6C54119}"/>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4630" r="41668">
                      <a14:foregroundMark x1="34805" y1="43729" x2="34805" y2="43729"/>
                      <a14:foregroundMark x1="38370" y1="43729" x2="38370" y2="43729"/>
                    </a14:backgroundRemoval>
                  </a14:imgEffect>
                </a14:imgLayer>
              </a14:imgProps>
            </a:ext>
            <a:ext uri="{28A0092B-C50C-407E-A947-70E740481C1C}">
              <a14:useLocalDpi xmlns:a14="http://schemas.microsoft.com/office/drawing/2010/main" val="0"/>
            </a:ext>
          </a:extLst>
        </a:blip>
        <a:srcRect r="53702"/>
        <a:stretch/>
      </xdr:blipFill>
      <xdr:spPr bwMode="auto">
        <a:xfrm>
          <a:off x="6109252" y="160032"/>
          <a:ext cx="927652" cy="100353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99392</xdr:colOff>
      <xdr:row>0</xdr:row>
      <xdr:rowOff>265043</xdr:rowOff>
    </xdr:from>
    <xdr:to>
      <xdr:col>26</xdr:col>
      <xdr:colOff>2955</xdr:colOff>
      <xdr:row>0</xdr:row>
      <xdr:rowOff>1096258</xdr:rowOff>
    </xdr:to>
    <xdr:pic>
      <xdr:nvPicPr>
        <xdr:cNvPr id="3" name="Obraz 2" descr="Obraz zawierający szkic, linia, rysowanie, design&#10;&#10;Opis wygenerowany automatycznie">
          <a:extLst>
            <a:ext uri="{FF2B5EF4-FFF2-40B4-BE49-F238E27FC236}">
              <a16:creationId xmlns:a16="http://schemas.microsoft.com/office/drawing/2014/main" id="{B1C90EEA-C80F-F93D-DCF3-EF216F8790CE}"/>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042" b="94271" l="10000" r="90000">
                      <a14:foregroundMark x1="74896" y1="7344" x2="74896" y2="7344"/>
                      <a14:foregroundMark x1="82500" y1="6042" x2="82500" y2="6042"/>
                      <a14:foregroundMark x1="35885" y1="18073" x2="35885" y2="18073"/>
                      <a14:foregroundMark x1="39010" y1="28021" x2="39010" y2="28021"/>
                      <a14:foregroundMark x1="40573" y1="37448" x2="40573" y2="37448"/>
                      <a14:foregroundMark x1="41667" y1="45573" x2="41667" y2="45573"/>
                      <a14:foregroundMark x1="41667" y1="54479" x2="41667" y2="54479"/>
                      <a14:foregroundMark x1="41667" y1="62865" x2="41667" y2="62865"/>
                      <a14:foregroundMark x1="45313" y1="71771" x2="45313" y2="71771"/>
                      <a14:foregroundMark x1="46875" y1="79896" x2="46875" y2="79896"/>
                      <a14:foregroundMark x1="39010" y1="12031" x2="39010" y2="12031"/>
                      <a14:foregroundMark x1="64167" y1="42448" x2="64167" y2="42448"/>
                      <a14:foregroundMark x1="54219" y1="59479" x2="54219" y2="59479"/>
                      <a14:foregroundMark x1="83021" y1="10729" x2="83021" y2="10729"/>
                      <a14:foregroundMark x1="13906" y1="94271" x2="13906" y2="94271"/>
                    </a14:backgroundRemoval>
                  </a14:imgEffect>
                </a14:imgLayer>
              </a14:imgProps>
            </a:ext>
            <a:ext uri="{28A0092B-C50C-407E-A947-70E740481C1C}">
              <a14:useLocalDpi xmlns:a14="http://schemas.microsoft.com/office/drawing/2010/main" val="0"/>
            </a:ext>
          </a:extLst>
        </a:blip>
        <a:stretch>
          <a:fillRect/>
        </a:stretch>
      </xdr:blipFill>
      <xdr:spPr>
        <a:xfrm>
          <a:off x="5201479" y="265043"/>
          <a:ext cx="831215" cy="8312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79513</xdr:colOff>
      <xdr:row>0</xdr:row>
      <xdr:rowOff>160032</xdr:rowOff>
    </xdr:from>
    <xdr:to>
      <xdr:col>28</xdr:col>
      <xdr:colOff>53008</xdr:colOff>
      <xdr:row>0</xdr:row>
      <xdr:rowOff>1163570</xdr:rowOff>
    </xdr:to>
    <xdr:pic>
      <xdr:nvPicPr>
        <xdr:cNvPr id="2" name="Obraz 1" descr="Obraz zawierający diagram, design, zrzut ekranu, clipart&#10;&#10;Opis wygenerowany automatycznie">
          <a:extLst>
            <a:ext uri="{FF2B5EF4-FFF2-40B4-BE49-F238E27FC236}">
              <a16:creationId xmlns:a16="http://schemas.microsoft.com/office/drawing/2014/main" id="{00D35C65-4059-4C91-82DD-3FE6868E6F9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4630" r="41668">
                      <a14:foregroundMark x1="34805" y1="43729" x2="34805" y2="43729"/>
                      <a14:foregroundMark x1="38370" y1="43729" x2="38370" y2="43729"/>
                    </a14:backgroundRemoval>
                  </a14:imgEffect>
                </a14:imgLayer>
              </a14:imgProps>
            </a:ext>
            <a:ext uri="{28A0092B-C50C-407E-A947-70E740481C1C}">
              <a14:useLocalDpi xmlns:a14="http://schemas.microsoft.com/office/drawing/2010/main" val="0"/>
            </a:ext>
          </a:extLst>
        </a:blip>
        <a:srcRect r="53702"/>
        <a:stretch/>
      </xdr:blipFill>
      <xdr:spPr bwMode="auto">
        <a:xfrm>
          <a:off x="6289813" y="160032"/>
          <a:ext cx="897420" cy="100353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99392</xdr:colOff>
      <xdr:row>0</xdr:row>
      <xdr:rowOff>265043</xdr:rowOff>
    </xdr:from>
    <xdr:to>
      <xdr:col>26</xdr:col>
      <xdr:colOff>12163</xdr:colOff>
      <xdr:row>0</xdr:row>
      <xdr:rowOff>1096258</xdr:rowOff>
    </xdr:to>
    <xdr:pic>
      <xdr:nvPicPr>
        <xdr:cNvPr id="3" name="Obraz 2" descr="Obraz zawierający szkic, linia, rysowanie, design&#10;&#10;Opis wygenerowany automatycznie">
          <a:extLst>
            <a:ext uri="{FF2B5EF4-FFF2-40B4-BE49-F238E27FC236}">
              <a16:creationId xmlns:a16="http://schemas.microsoft.com/office/drawing/2014/main" id="{2BF1ED17-DD83-40CD-9606-C48B4CFB53A4}"/>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6042" b="94271" l="10000" r="90000">
                      <a14:foregroundMark x1="74896" y1="7344" x2="74896" y2="7344"/>
                      <a14:foregroundMark x1="82500" y1="6042" x2="82500" y2="6042"/>
                      <a14:foregroundMark x1="35885" y1="18073" x2="35885" y2="18073"/>
                      <a14:foregroundMark x1="39010" y1="28021" x2="39010" y2="28021"/>
                      <a14:foregroundMark x1="40573" y1="37448" x2="40573" y2="37448"/>
                      <a14:foregroundMark x1="41667" y1="45573" x2="41667" y2="45573"/>
                      <a14:foregroundMark x1="41667" y1="54479" x2="41667" y2="54479"/>
                      <a14:foregroundMark x1="41667" y1="62865" x2="41667" y2="62865"/>
                      <a14:foregroundMark x1="45313" y1="71771" x2="45313" y2="71771"/>
                      <a14:foregroundMark x1="46875" y1="79896" x2="46875" y2="79896"/>
                      <a14:foregroundMark x1="39010" y1="12031" x2="39010" y2="12031"/>
                      <a14:foregroundMark x1="64167" y1="42448" x2="64167" y2="42448"/>
                      <a14:foregroundMark x1="54219" y1="59479" x2="54219" y2="59479"/>
                      <a14:foregroundMark x1="83021" y1="10729" x2="83021" y2="10729"/>
                      <a14:foregroundMark x1="13906" y1="94271" x2="13906" y2="94271"/>
                    </a14:backgroundRemoval>
                  </a14:imgEffect>
                </a14:imgLayer>
              </a14:imgProps>
            </a:ext>
            <a:ext uri="{28A0092B-C50C-407E-A947-70E740481C1C}">
              <a14:useLocalDpi xmlns:a14="http://schemas.microsoft.com/office/drawing/2010/main" val="0"/>
            </a:ext>
          </a:extLst>
        </a:blip>
        <a:stretch>
          <a:fillRect/>
        </a:stretch>
      </xdr:blipFill>
      <xdr:spPr>
        <a:xfrm>
          <a:off x="5319092" y="265043"/>
          <a:ext cx="806533" cy="8312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5BCE93-C019-4628-8340-24D00777F30C}" name="BUDOWA" displayName="BUDOWA" ref="C20:C21" totalsRowShown="0" headerRowDxfId="22" dataDxfId="21" tableBorderDxfId="20">
  <autoFilter ref="C20:C21" xr:uid="{CD5BCE93-C019-4628-8340-24D00777F30C}"/>
  <tableColumns count="1">
    <tableColumn id="1" xr3:uid="{F0AE7E64-EC7C-471C-BD8F-3B0EAAD03CF8}" name="BUDOWA" dataDxfId="1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D3D3F7-5FAC-4378-AA30-23CB94787F12}" name="PRZEBUDOWA" displayName="PRZEBUDOWA" ref="D20:D21" totalsRowShown="0" headerRowDxfId="18" dataDxfId="17">
  <autoFilter ref="D20:D21" xr:uid="{E8D3D3F7-5FAC-4378-AA30-23CB94787F12}"/>
  <tableColumns count="1">
    <tableColumn id="1" xr3:uid="{CA6D4297-2846-4736-958F-C2C474B81410}" name="PRZEBUDOWA" dataDxfId="1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7B047E-9757-4868-915F-F15DFE66F31C}" name="Tabela3" displayName="Tabela3" ref="B20:B23" totalsRowShown="0" headerRowDxfId="15" dataDxfId="13" headerRowBorderDxfId="14" tableBorderDxfId="12" totalsRowBorderDxfId="11">
  <autoFilter ref="B20:B23" xr:uid="{367B047E-9757-4868-915F-F15DFE66F31C}"/>
  <tableColumns count="1">
    <tableColumn id="1" xr3:uid="{004F706D-56E2-4E48-ABF2-8BEB9E9358A4}" name="Kolumna1" dataDxfId="10"/>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CA068-ED3C-4256-B4BD-309F6F14CA09}">
  <sheetPr codeName="Arkusz2"/>
  <dimension ref="B2:D38"/>
  <sheetViews>
    <sheetView workbookViewId="0">
      <selection activeCell="F18" sqref="F18"/>
    </sheetView>
  </sheetViews>
  <sheetFormatPr defaultRowHeight="15" x14ac:dyDescent="0.25"/>
  <cols>
    <col min="2" max="2" width="14" customWidth="1"/>
    <col min="3" max="3" width="13.140625" customWidth="1"/>
    <col min="4" max="4" width="13.7109375" customWidth="1"/>
    <col min="5" max="5" width="14.140625" customWidth="1"/>
  </cols>
  <sheetData>
    <row r="2" spans="2:4" x14ac:dyDescent="0.25">
      <c r="B2" t="s">
        <v>33</v>
      </c>
    </row>
    <row r="3" spans="2:4" x14ac:dyDescent="0.25">
      <c r="B3" t="s">
        <v>35</v>
      </c>
    </row>
    <row r="5" spans="2:4" x14ac:dyDescent="0.25">
      <c r="B5" s="4"/>
      <c r="C5" s="4"/>
      <c r="D5" s="4"/>
    </row>
    <row r="6" spans="2:4" x14ac:dyDescent="0.25">
      <c r="B6" s="4" t="s">
        <v>6</v>
      </c>
      <c r="C6" s="4" t="s">
        <v>7</v>
      </c>
      <c r="D6" s="4" t="s">
        <v>6</v>
      </c>
    </row>
    <row r="7" spans="2:4" x14ac:dyDescent="0.25">
      <c r="B7" s="4" t="s">
        <v>6</v>
      </c>
      <c r="C7" s="4" t="s">
        <v>8</v>
      </c>
      <c r="D7" s="4" t="s">
        <v>6</v>
      </c>
    </row>
    <row r="8" spans="2:4" x14ac:dyDescent="0.25">
      <c r="B8" s="4" t="s">
        <v>6</v>
      </c>
      <c r="C8" s="4" t="s">
        <v>9</v>
      </c>
      <c r="D8" s="4" t="s">
        <v>6</v>
      </c>
    </row>
    <row r="9" spans="2:4" x14ac:dyDescent="0.25">
      <c r="B9" s="4" t="s">
        <v>10</v>
      </c>
      <c r="C9" s="4" t="s">
        <v>11</v>
      </c>
      <c r="D9" s="4" t="s">
        <v>10</v>
      </c>
    </row>
    <row r="10" spans="2:4" x14ac:dyDescent="0.25">
      <c r="B10" s="4" t="s">
        <v>10</v>
      </c>
      <c r="C10" s="4" t="s">
        <v>12</v>
      </c>
      <c r="D10" s="4" t="s">
        <v>10</v>
      </c>
    </row>
    <row r="11" spans="2:4" x14ac:dyDescent="0.25">
      <c r="B11" s="4" t="s">
        <v>10</v>
      </c>
      <c r="C11" s="4" t="s">
        <v>13</v>
      </c>
      <c r="D11" s="4" t="s">
        <v>10</v>
      </c>
    </row>
    <row r="12" spans="2:4" x14ac:dyDescent="0.25">
      <c r="B12" s="4" t="s">
        <v>14</v>
      </c>
      <c r="C12" s="4" t="s">
        <v>15</v>
      </c>
      <c r="D12" s="4" t="s">
        <v>14</v>
      </c>
    </row>
    <row r="13" spans="2:4" x14ac:dyDescent="0.25">
      <c r="B13" s="4" t="s">
        <v>14</v>
      </c>
      <c r="C13" s="4" t="s">
        <v>16</v>
      </c>
      <c r="D13" s="4" t="s">
        <v>14</v>
      </c>
    </row>
    <row r="14" spans="2:4" x14ac:dyDescent="0.25">
      <c r="B14" s="4" t="s">
        <v>14</v>
      </c>
      <c r="C14" s="4" t="s">
        <v>17</v>
      </c>
      <c r="D14" s="4" t="s">
        <v>14</v>
      </c>
    </row>
    <row r="15" spans="2:4" x14ac:dyDescent="0.25">
      <c r="B15" s="4" t="s">
        <v>18</v>
      </c>
      <c r="C15" s="4" t="s">
        <v>19</v>
      </c>
      <c r="D15" s="4" t="s">
        <v>18</v>
      </c>
    </row>
    <row r="16" spans="2:4" x14ac:dyDescent="0.25">
      <c r="B16" s="4" t="s">
        <v>18</v>
      </c>
      <c r="C16" s="4" t="s">
        <v>20</v>
      </c>
      <c r="D16" s="4" t="s">
        <v>18</v>
      </c>
    </row>
    <row r="17" spans="2:4" x14ac:dyDescent="0.25">
      <c r="B17" s="4" t="s">
        <v>18</v>
      </c>
      <c r="C17" s="4" t="s">
        <v>21</v>
      </c>
      <c r="D17" s="4" t="s">
        <v>18</v>
      </c>
    </row>
    <row r="20" spans="2:4" x14ac:dyDescent="0.25">
      <c r="B20" s="65" t="s">
        <v>103</v>
      </c>
      <c r="C20" s="13" t="s">
        <v>92</v>
      </c>
      <c r="D20" s="13" t="s">
        <v>93</v>
      </c>
    </row>
    <row r="21" spans="2:4" x14ac:dyDescent="0.25">
      <c r="B21" s="63" t="s">
        <v>91</v>
      </c>
      <c r="C21" s="13" t="s">
        <v>93</v>
      </c>
      <c r="D21" s="13" t="s">
        <v>92</v>
      </c>
    </row>
    <row r="22" spans="2:4" x14ac:dyDescent="0.25">
      <c r="B22" s="64" t="s">
        <v>92</v>
      </c>
    </row>
    <row r="23" spans="2:4" x14ac:dyDescent="0.25">
      <c r="B23" s="66" t="s">
        <v>93</v>
      </c>
    </row>
    <row r="26" spans="2:4" x14ac:dyDescent="0.25">
      <c r="B26" s="13" t="s">
        <v>0</v>
      </c>
      <c r="D26" s="13" t="s">
        <v>99</v>
      </c>
    </row>
    <row r="27" spans="2:4" x14ac:dyDescent="0.25">
      <c r="B27" s="13" t="s">
        <v>1</v>
      </c>
      <c r="D27" s="13" t="s">
        <v>100</v>
      </c>
    </row>
    <row r="28" spans="2:4" x14ac:dyDescent="0.25">
      <c r="B28" s="13" t="s">
        <v>24</v>
      </c>
      <c r="D28" s="13" t="s">
        <v>24</v>
      </c>
    </row>
    <row r="30" spans="2:4" x14ac:dyDescent="0.25">
      <c r="B30" s="13" t="s">
        <v>22</v>
      </c>
      <c r="D30" s="13" t="s">
        <v>174</v>
      </c>
    </row>
    <row r="31" spans="2:4" x14ac:dyDescent="0.25">
      <c r="B31" s="13" t="s">
        <v>23</v>
      </c>
      <c r="D31" s="13" t="s">
        <v>175</v>
      </c>
    </row>
    <row r="32" spans="2:4" x14ac:dyDescent="0.25">
      <c r="B32" s="13" t="s">
        <v>24</v>
      </c>
      <c r="D32" s="13" t="s">
        <v>23</v>
      </c>
    </row>
    <row r="33" spans="2:4" x14ac:dyDescent="0.25">
      <c r="D33" s="13" t="s">
        <v>24</v>
      </c>
    </row>
    <row r="34" spans="2:4" x14ac:dyDescent="0.25">
      <c r="B34" s="13" t="s">
        <v>171</v>
      </c>
    </row>
    <row r="35" spans="2:4" x14ac:dyDescent="0.25">
      <c r="B35" s="13" t="s">
        <v>172</v>
      </c>
    </row>
    <row r="36" spans="2:4" x14ac:dyDescent="0.25">
      <c r="B36" s="13" t="s">
        <v>24</v>
      </c>
    </row>
    <row r="38" spans="2:4" x14ac:dyDescent="0.25">
      <c r="B38" s="50"/>
    </row>
  </sheetData>
  <phoneticPr fontId="7" type="noConversion"/>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1729A-5067-4410-B083-952230061844}">
  <dimension ref="A1:AL122"/>
  <sheetViews>
    <sheetView tabSelected="1" zoomScale="120" zoomScaleNormal="120" workbookViewId="0">
      <selection activeCell="A3" sqref="A3:Z3"/>
    </sheetView>
  </sheetViews>
  <sheetFormatPr defaultColWidth="9.140625" defaultRowHeight="12" outlineLevelRow="1" x14ac:dyDescent="0.2"/>
  <cols>
    <col min="1" max="4" width="3.28515625" style="6" customWidth="1"/>
    <col min="5" max="5" width="3.85546875" style="6" customWidth="1"/>
    <col min="6" max="25" width="3.28515625" style="6" customWidth="1"/>
    <col min="26" max="26" width="3.85546875" style="6" customWidth="1"/>
    <col min="27" max="27" width="3" style="6" customWidth="1"/>
    <col min="28" max="37" width="10.85546875" style="1" customWidth="1"/>
    <col min="38" max="38" width="10.85546875" style="14" customWidth="1"/>
    <col min="39" max="16384" width="9.140625" style="6"/>
  </cols>
  <sheetData>
    <row r="1" spans="1:38" s="5" customFormat="1" ht="117.75" customHeight="1" x14ac:dyDescent="0.2">
      <c r="A1" s="201" t="s">
        <v>251</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B1" s="79"/>
      <c r="AC1" s="229" t="s">
        <v>243</v>
      </c>
      <c r="AD1" s="229"/>
      <c r="AE1" s="229"/>
      <c r="AF1" s="229"/>
      <c r="AG1" s="229"/>
      <c r="AH1" s="229"/>
      <c r="AI1" s="229"/>
      <c r="AJ1" s="229"/>
      <c r="AK1" s="229"/>
      <c r="AL1" s="229"/>
    </row>
    <row r="3" spans="1:38" ht="30" customHeight="1" x14ac:dyDescent="0.2">
      <c r="A3" s="144" t="str">
        <f>"Załącznik nr 1 do Umowy nr "&amp;E7&amp;G7</f>
        <v>Załącznik nr 1 do Umowy nr /RFRD/A/2025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B3" s="169" t="s">
        <v>240</v>
      </c>
      <c r="AC3" s="169"/>
      <c r="AD3" s="169"/>
      <c r="AE3" s="169"/>
      <c r="AF3" s="169"/>
      <c r="AG3" s="169"/>
      <c r="AH3" s="169"/>
      <c r="AI3" s="169"/>
      <c r="AJ3" s="169"/>
      <c r="AK3" s="169"/>
      <c r="AL3" s="169"/>
    </row>
    <row r="4" spans="1:38" ht="24" customHeight="1" x14ac:dyDescent="0.2">
      <c r="A4" s="145" t="s">
        <v>150</v>
      </c>
      <c r="B4" s="146"/>
      <c r="C4" s="146"/>
      <c r="D4" s="146"/>
      <c r="E4" s="146"/>
      <c r="F4" s="146"/>
      <c r="G4" s="146"/>
      <c r="H4" s="146"/>
      <c r="I4" s="146"/>
      <c r="J4" s="146"/>
      <c r="K4" s="146"/>
      <c r="L4" s="146"/>
      <c r="M4" s="146"/>
      <c r="N4" s="146"/>
      <c r="O4" s="146"/>
      <c r="P4" s="146"/>
      <c r="Q4" s="146"/>
      <c r="R4" s="146"/>
      <c r="S4" s="146"/>
      <c r="T4" s="146"/>
      <c r="U4" s="146"/>
      <c r="V4" s="146"/>
      <c r="W4" s="146"/>
      <c r="X4" s="146"/>
      <c r="Y4" s="146"/>
      <c r="Z4" s="147"/>
      <c r="AB4" s="14"/>
      <c r="AC4" s="14"/>
      <c r="AD4" s="14"/>
      <c r="AE4" s="14"/>
      <c r="AF4" s="14"/>
      <c r="AG4" s="14"/>
      <c r="AH4" s="14"/>
      <c r="AI4" s="14"/>
      <c r="AJ4" s="14"/>
      <c r="AK4" s="14"/>
    </row>
    <row r="5" spans="1:38" ht="15.75" customHeight="1" x14ac:dyDescent="0.2">
      <c r="A5" s="148" t="s">
        <v>42</v>
      </c>
      <c r="B5" s="149"/>
      <c r="C5" s="149"/>
      <c r="D5" s="150"/>
      <c r="E5" s="141"/>
      <c r="F5" s="142"/>
      <c r="G5" s="142"/>
      <c r="H5" s="142"/>
      <c r="I5" s="142"/>
      <c r="J5" s="142"/>
      <c r="K5" s="142"/>
      <c r="L5" s="142"/>
      <c r="M5" s="142"/>
      <c r="N5" s="142"/>
      <c r="O5" s="142"/>
      <c r="P5" s="142"/>
      <c r="Q5" s="142"/>
      <c r="R5" s="142"/>
      <c r="S5" s="142"/>
      <c r="T5" s="142"/>
      <c r="U5" s="142"/>
      <c r="V5" s="142"/>
      <c r="W5" s="142"/>
      <c r="X5" s="142"/>
      <c r="Y5" s="142"/>
      <c r="Z5" s="143"/>
      <c r="AB5" s="151" t="s">
        <v>31</v>
      </c>
      <c r="AC5" s="151"/>
      <c r="AD5" s="151"/>
      <c r="AE5" s="151"/>
      <c r="AF5" s="151"/>
      <c r="AG5" s="151"/>
      <c r="AH5" s="151"/>
      <c r="AI5" s="151"/>
      <c r="AJ5" s="151"/>
      <c r="AK5" s="151"/>
      <c r="AL5" s="151"/>
    </row>
    <row r="6" spans="1:38" ht="55.5" customHeight="1" x14ac:dyDescent="0.2">
      <c r="A6" s="140" t="s">
        <v>43</v>
      </c>
      <c r="B6" s="140"/>
      <c r="C6" s="140"/>
      <c r="D6" s="140"/>
      <c r="E6" s="141"/>
      <c r="F6" s="142"/>
      <c r="G6" s="142"/>
      <c r="H6" s="142"/>
      <c r="I6" s="142"/>
      <c r="J6" s="142"/>
      <c r="K6" s="142"/>
      <c r="L6" s="142"/>
      <c r="M6" s="142"/>
      <c r="N6" s="142"/>
      <c r="O6" s="142"/>
      <c r="P6" s="142"/>
      <c r="Q6" s="142"/>
      <c r="R6" s="142"/>
      <c r="S6" s="142"/>
      <c r="T6" s="142"/>
      <c r="U6" s="142"/>
      <c r="V6" s="142"/>
      <c r="W6" s="142"/>
      <c r="X6" s="142"/>
      <c r="Y6" s="142"/>
      <c r="Z6" s="143"/>
      <c r="AB6" s="152" t="s">
        <v>37</v>
      </c>
      <c r="AC6" s="152"/>
      <c r="AD6" s="152"/>
      <c r="AE6" s="152"/>
      <c r="AF6" s="152"/>
      <c r="AG6" s="152"/>
      <c r="AH6" s="152"/>
      <c r="AI6" s="152"/>
      <c r="AJ6" s="152"/>
      <c r="AK6" s="152"/>
      <c r="AL6" s="152"/>
    </row>
    <row r="7" spans="1:38" s="5" customFormat="1" ht="15" customHeight="1" x14ac:dyDescent="0.2">
      <c r="A7" s="155" t="s">
        <v>181</v>
      </c>
      <c r="B7" s="156"/>
      <c r="C7" s="156"/>
      <c r="D7" s="156"/>
      <c r="E7" s="158"/>
      <c r="F7" s="158"/>
      <c r="G7" s="159" t="s">
        <v>215</v>
      </c>
      <c r="H7" s="159"/>
      <c r="I7" s="159"/>
      <c r="J7" s="159"/>
      <c r="K7" s="160" t="s">
        <v>30</v>
      </c>
      <c r="L7" s="160"/>
      <c r="M7" s="160"/>
      <c r="N7" s="161"/>
      <c r="O7" s="161"/>
      <c r="P7" s="161"/>
      <c r="Q7" s="161"/>
      <c r="R7" s="161"/>
      <c r="S7" s="153"/>
      <c r="T7" s="153"/>
      <c r="U7" s="153"/>
      <c r="V7" s="153"/>
      <c r="W7" s="153"/>
      <c r="X7" s="153"/>
      <c r="Y7" s="153"/>
      <c r="Z7" s="154"/>
      <c r="AB7" s="101" t="s">
        <v>32</v>
      </c>
      <c r="AC7" s="101"/>
      <c r="AD7" s="101"/>
      <c r="AE7" s="101"/>
      <c r="AF7" s="101"/>
      <c r="AG7" s="101"/>
      <c r="AH7" s="101"/>
      <c r="AI7" s="101"/>
      <c r="AJ7" s="101"/>
      <c r="AK7" s="101"/>
      <c r="AL7" s="101"/>
    </row>
    <row r="8" spans="1:38" s="5" customFormat="1" ht="15" customHeight="1" x14ac:dyDescent="0.2">
      <c r="A8" s="155" t="s">
        <v>147</v>
      </c>
      <c r="B8" s="156"/>
      <c r="C8" s="156"/>
      <c r="D8" s="156"/>
      <c r="E8" s="156"/>
      <c r="F8" s="156"/>
      <c r="G8" s="156"/>
      <c r="H8" s="156"/>
      <c r="I8" s="156"/>
      <c r="J8" s="157"/>
      <c r="K8" s="157"/>
      <c r="L8" s="157"/>
      <c r="M8" s="157"/>
      <c r="N8" s="157"/>
      <c r="O8" s="157"/>
      <c r="P8" s="157"/>
      <c r="Q8" s="157"/>
      <c r="R8" s="157"/>
      <c r="S8" s="159"/>
      <c r="T8" s="159"/>
      <c r="U8" s="159"/>
      <c r="V8" s="159"/>
      <c r="W8" s="159"/>
      <c r="X8" s="159"/>
      <c r="Y8" s="159"/>
      <c r="Z8" s="162"/>
      <c r="AB8" s="96" t="s">
        <v>36</v>
      </c>
      <c r="AC8" s="96"/>
      <c r="AD8" s="96"/>
      <c r="AE8" s="96"/>
      <c r="AF8" s="96"/>
      <c r="AG8" s="96"/>
      <c r="AH8" s="96"/>
      <c r="AI8" s="96"/>
      <c r="AJ8" s="96"/>
      <c r="AK8" s="96"/>
      <c r="AL8" s="96"/>
    </row>
    <row r="9" spans="1:38" ht="9" customHeight="1" x14ac:dyDescent="0.2">
      <c r="A9" s="163"/>
      <c r="B9" s="164"/>
      <c r="C9" s="164"/>
      <c r="D9" s="164"/>
      <c r="E9" s="164"/>
      <c r="F9" s="164"/>
      <c r="G9" s="164"/>
      <c r="H9" s="164"/>
      <c r="I9" s="164"/>
      <c r="J9" s="164"/>
      <c r="K9" s="164"/>
      <c r="L9" s="164"/>
      <c r="M9" s="164"/>
      <c r="N9" s="164"/>
      <c r="O9" s="164"/>
      <c r="P9" s="164"/>
      <c r="Q9" s="164"/>
      <c r="R9" s="164"/>
      <c r="S9" s="164"/>
      <c r="T9" s="164"/>
      <c r="U9" s="164"/>
      <c r="V9" s="164"/>
      <c r="W9" s="164"/>
      <c r="X9" s="164"/>
      <c r="Y9" s="164"/>
      <c r="Z9" s="165"/>
    </row>
    <row r="10" spans="1:38" ht="15" customHeight="1" x14ac:dyDescent="0.2">
      <c r="A10" s="166" t="s">
        <v>128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8"/>
      <c r="AB10" s="96" t="s">
        <v>113</v>
      </c>
      <c r="AC10" s="96"/>
      <c r="AD10" s="96"/>
      <c r="AE10" s="96"/>
      <c r="AF10" s="96"/>
      <c r="AG10" s="96"/>
      <c r="AH10" s="96"/>
      <c r="AI10" s="96"/>
      <c r="AJ10" s="96"/>
      <c r="AK10" s="96"/>
      <c r="AL10" s="96"/>
    </row>
    <row r="11" spans="1:38" ht="8.25" customHeight="1" x14ac:dyDescent="0.2">
      <c r="A11" s="21"/>
      <c r="B11" s="22"/>
      <c r="C11" s="22"/>
      <c r="D11" s="22"/>
      <c r="E11" s="22"/>
      <c r="F11" s="22"/>
      <c r="G11" s="22"/>
      <c r="H11" s="22"/>
      <c r="I11" s="22"/>
      <c r="J11" s="22"/>
      <c r="K11" s="22"/>
      <c r="L11" s="22"/>
      <c r="M11" s="22"/>
      <c r="N11" s="22"/>
      <c r="O11" s="22"/>
      <c r="P11" s="22"/>
      <c r="Q11" s="22"/>
      <c r="R11" s="22"/>
      <c r="S11" s="22"/>
      <c r="T11" s="22"/>
      <c r="U11" s="22"/>
      <c r="V11" s="22"/>
      <c r="W11" s="22"/>
      <c r="X11" s="22"/>
      <c r="Y11" s="22"/>
      <c r="Z11" s="23"/>
      <c r="AB11" s="100" t="s">
        <v>111</v>
      </c>
      <c r="AC11" s="100"/>
      <c r="AD11" s="100"/>
      <c r="AE11" s="100"/>
      <c r="AF11" s="100"/>
      <c r="AG11" s="100"/>
      <c r="AH11" s="100"/>
      <c r="AI11" s="100"/>
      <c r="AJ11" s="100"/>
      <c r="AK11" s="100"/>
      <c r="AL11" s="100"/>
    </row>
    <row r="12" spans="1:38" ht="16.5" customHeight="1" x14ac:dyDescent="0.2">
      <c r="A12" s="128" t="s">
        <v>94</v>
      </c>
      <c r="B12" s="129"/>
      <c r="C12" s="129"/>
      <c r="D12" s="129"/>
      <c r="E12" s="129"/>
      <c r="F12" s="138"/>
      <c r="G12" s="138"/>
      <c r="H12" s="138"/>
      <c r="I12" s="138"/>
      <c r="J12" s="138"/>
      <c r="K12" s="139" t="s">
        <v>258</v>
      </c>
      <c r="L12" s="139"/>
      <c r="M12" s="139"/>
      <c r="N12" s="139"/>
      <c r="O12" s="136"/>
      <c r="P12" s="136"/>
      <c r="Q12" s="136"/>
      <c r="R12" s="136"/>
      <c r="S12" s="136"/>
      <c r="T12" s="69" t="s">
        <v>95</v>
      </c>
      <c r="U12" s="70"/>
      <c r="V12" s="70"/>
      <c r="W12" s="70"/>
      <c r="X12" s="70"/>
      <c r="Y12" s="70"/>
      <c r="Z12" s="54"/>
      <c r="AA12" s="68"/>
      <c r="AB12" s="115"/>
      <c r="AC12" s="115"/>
      <c r="AD12" s="115"/>
      <c r="AE12" s="115"/>
      <c r="AF12" s="115"/>
      <c r="AG12" s="115"/>
      <c r="AH12" s="115"/>
      <c r="AI12" s="115"/>
      <c r="AJ12" s="115"/>
      <c r="AK12" s="115"/>
      <c r="AL12" s="115"/>
    </row>
    <row r="13" spans="1:38" ht="16.5" customHeight="1" x14ac:dyDescent="0.2">
      <c r="A13" s="128" t="s">
        <v>90</v>
      </c>
      <c r="B13" s="129"/>
      <c r="C13" s="129"/>
      <c r="D13" s="129"/>
      <c r="E13" s="129"/>
      <c r="F13" s="125" t="s">
        <v>254</v>
      </c>
      <c r="G13" s="125"/>
      <c r="H13" s="125"/>
      <c r="I13" s="125"/>
      <c r="J13" s="125"/>
      <c r="K13" s="125"/>
      <c r="L13" s="125"/>
      <c r="M13" s="125"/>
      <c r="N13" s="125"/>
      <c r="O13" s="125"/>
      <c r="P13" s="125"/>
      <c r="Q13" s="125"/>
      <c r="R13" s="125"/>
      <c r="S13" s="125"/>
      <c r="T13" s="125"/>
      <c r="U13" s="125"/>
      <c r="V13" s="125"/>
      <c r="W13" s="125"/>
      <c r="X13" s="125"/>
      <c r="Y13" s="125"/>
      <c r="Z13" s="126"/>
      <c r="AB13" s="96" t="s">
        <v>104</v>
      </c>
      <c r="AC13" s="96"/>
      <c r="AD13" s="96"/>
      <c r="AE13" s="96"/>
      <c r="AF13" s="96"/>
      <c r="AG13" s="96"/>
      <c r="AH13" s="96"/>
      <c r="AI13" s="96"/>
      <c r="AJ13" s="96"/>
      <c r="AK13" s="96"/>
      <c r="AL13" s="96"/>
    </row>
    <row r="14" spans="1:38" ht="16.5" customHeight="1" x14ac:dyDescent="0.2">
      <c r="A14" s="128" t="s">
        <v>88</v>
      </c>
      <c r="B14" s="129"/>
      <c r="C14" s="129"/>
      <c r="D14" s="129"/>
      <c r="E14" s="129"/>
      <c r="F14" s="125" t="s">
        <v>253</v>
      </c>
      <c r="G14" s="125"/>
      <c r="H14" s="125"/>
      <c r="I14" s="125"/>
      <c r="J14" s="125"/>
      <c r="K14" s="125"/>
      <c r="L14" s="125"/>
      <c r="M14" s="125"/>
      <c r="N14" s="125"/>
      <c r="O14" s="125"/>
      <c r="P14" s="125"/>
      <c r="Q14" s="125"/>
      <c r="R14" s="125"/>
      <c r="S14" s="125"/>
      <c r="T14" s="125"/>
      <c r="U14" s="125"/>
      <c r="V14" s="125"/>
      <c r="W14" s="125"/>
      <c r="X14" s="125"/>
      <c r="Y14" s="125"/>
      <c r="Z14" s="126"/>
      <c r="AB14" s="96" t="s">
        <v>105</v>
      </c>
      <c r="AC14" s="96"/>
      <c r="AD14" s="96"/>
      <c r="AE14" s="96"/>
      <c r="AF14" s="96"/>
      <c r="AG14" s="96"/>
      <c r="AH14" s="96"/>
      <c r="AI14" s="96"/>
      <c r="AJ14" s="96"/>
      <c r="AK14" s="96"/>
      <c r="AL14" s="96"/>
    </row>
    <row r="15" spans="1:38" s="16" customFormat="1" ht="16.5" customHeight="1" x14ac:dyDescent="0.2">
      <c r="A15" s="121" t="s">
        <v>89</v>
      </c>
      <c r="B15" s="122"/>
      <c r="C15" s="122"/>
      <c r="D15" s="122"/>
      <c r="E15" s="122"/>
      <c r="F15" s="127"/>
      <c r="G15" s="127"/>
      <c r="H15" s="127"/>
      <c r="I15" s="127"/>
      <c r="J15" s="71" t="s">
        <v>182</v>
      </c>
      <c r="K15" s="72"/>
      <c r="L15" s="72"/>
      <c r="M15" s="72"/>
      <c r="N15" s="72"/>
      <c r="O15" s="72"/>
      <c r="P15" s="72"/>
      <c r="Q15" s="72"/>
      <c r="R15" s="72"/>
      <c r="S15" s="72"/>
      <c r="T15" s="72"/>
      <c r="U15" s="72"/>
      <c r="V15" s="72"/>
      <c r="W15" s="72"/>
      <c r="X15" s="72"/>
      <c r="Y15" s="72"/>
      <c r="Z15" s="11"/>
      <c r="AB15" s="96" t="s">
        <v>114</v>
      </c>
      <c r="AC15" s="96"/>
      <c r="AD15" s="96"/>
      <c r="AE15" s="96"/>
      <c r="AF15" s="96"/>
      <c r="AG15" s="96"/>
      <c r="AH15" s="96"/>
      <c r="AI15" s="96"/>
      <c r="AJ15" s="96"/>
      <c r="AK15" s="96"/>
      <c r="AL15" s="96"/>
    </row>
    <row r="16" spans="1:38" ht="16.5" customHeight="1" x14ac:dyDescent="0.2">
      <c r="A16" s="107" t="s">
        <v>46</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9"/>
      <c r="AB16" s="44"/>
      <c r="AC16" s="44"/>
      <c r="AD16" s="44"/>
      <c r="AE16" s="44"/>
      <c r="AF16" s="44"/>
      <c r="AG16" s="44"/>
      <c r="AH16" s="44"/>
      <c r="AI16" s="44"/>
      <c r="AJ16" s="44"/>
      <c r="AK16" s="44"/>
      <c r="AL16" s="44"/>
    </row>
    <row r="17" spans="1:38" s="17" customFormat="1" ht="16.5" customHeight="1" x14ac:dyDescent="0.25">
      <c r="A17" s="10" t="s">
        <v>44</v>
      </c>
      <c r="B17" s="137" t="s">
        <v>97</v>
      </c>
      <c r="C17" s="137"/>
      <c r="D17" s="137"/>
      <c r="E17" s="137"/>
      <c r="F17" s="137"/>
      <c r="G17" s="73"/>
      <c r="H17" s="73"/>
      <c r="I17" s="73"/>
      <c r="J17" s="73"/>
      <c r="K17" s="73"/>
      <c r="L17" s="73"/>
      <c r="M17" s="73"/>
      <c r="N17" s="73"/>
      <c r="O17" s="73"/>
      <c r="P17" s="73"/>
      <c r="Q17" s="73"/>
      <c r="R17" s="73"/>
      <c r="S17" s="73"/>
      <c r="T17" s="73"/>
      <c r="U17" s="73"/>
      <c r="V17" s="73"/>
      <c r="W17" s="73"/>
      <c r="X17" s="73"/>
      <c r="Y17" s="73"/>
      <c r="Z17" s="40"/>
      <c r="AB17" s="116" t="s">
        <v>217</v>
      </c>
      <c r="AC17" s="116"/>
      <c r="AD17" s="116"/>
      <c r="AE17" s="116"/>
      <c r="AF17" s="116"/>
      <c r="AG17" s="116"/>
      <c r="AH17" s="116"/>
      <c r="AI17" s="116"/>
      <c r="AJ17" s="116"/>
      <c r="AK17" s="116"/>
      <c r="AL17" s="116"/>
    </row>
    <row r="18" spans="1:38" ht="16.5" customHeight="1" x14ac:dyDescent="0.2">
      <c r="A18" s="41"/>
      <c r="B18" s="123" t="s">
        <v>191</v>
      </c>
      <c r="C18" s="123"/>
      <c r="D18" s="123"/>
      <c r="E18" s="123"/>
      <c r="F18" s="123"/>
      <c r="G18" s="123" t="s">
        <v>190</v>
      </c>
      <c r="H18" s="123"/>
      <c r="I18" s="123"/>
      <c r="J18" s="123"/>
      <c r="K18" s="123"/>
      <c r="L18" s="123" t="s">
        <v>188</v>
      </c>
      <c r="M18" s="123"/>
      <c r="N18" s="123"/>
      <c r="O18" s="123"/>
      <c r="P18" s="123"/>
      <c r="Q18" s="130" t="s">
        <v>189</v>
      </c>
      <c r="R18" s="131"/>
      <c r="S18" s="131"/>
      <c r="T18" s="131"/>
      <c r="U18" s="131"/>
      <c r="V18" s="131"/>
      <c r="W18" s="131"/>
      <c r="X18" s="131"/>
      <c r="Y18" s="131"/>
      <c r="Z18" s="132"/>
      <c r="AB18" s="116"/>
      <c r="AC18" s="116"/>
      <c r="AD18" s="116"/>
      <c r="AE18" s="116"/>
      <c r="AF18" s="116"/>
      <c r="AG18" s="116"/>
      <c r="AH18" s="116"/>
      <c r="AI18" s="116"/>
      <c r="AJ18" s="116"/>
      <c r="AK18" s="116"/>
      <c r="AL18" s="116"/>
    </row>
    <row r="19" spans="1:38" ht="16.5" customHeight="1" x14ac:dyDescent="0.2">
      <c r="A19" s="41"/>
      <c r="B19" s="112"/>
      <c r="C19" s="112"/>
      <c r="D19" s="112"/>
      <c r="E19" s="112"/>
      <c r="F19" s="112"/>
      <c r="G19" s="124"/>
      <c r="H19" s="124"/>
      <c r="I19" s="124"/>
      <c r="J19" s="124"/>
      <c r="K19" s="124"/>
      <c r="L19" s="112"/>
      <c r="M19" s="112"/>
      <c r="N19" s="112"/>
      <c r="O19" s="112"/>
      <c r="P19" s="112"/>
      <c r="Q19" s="133"/>
      <c r="R19" s="134"/>
      <c r="S19" s="134"/>
      <c r="T19" s="134"/>
      <c r="U19" s="134"/>
      <c r="V19" s="134"/>
      <c r="W19" s="134"/>
      <c r="X19" s="134"/>
      <c r="Y19" s="134"/>
      <c r="Z19" s="135"/>
      <c r="AB19" s="117"/>
      <c r="AC19" s="117"/>
      <c r="AD19" s="117"/>
      <c r="AE19" s="117"/>
      <c r="AF19" s="117"/>
      <c r="AG19" s="117"/>
      <c r="AH19" s="117"/>
      <c r="AI19" s="117"/>
      <c r="AJ19" s="117"/>
      <c r="AK19" s="117"/>
      <c r="AL19" s="117"/>
    </row>
    <row r="20" spans="1:38" s="17" customFormat="1" ht="16.5" customHeight="1" x14ac:dyDescent="0.25">
      <c r="A20" s="18"/>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B20" s="96" t="s">
        <v>107</v>
      </c>
      <c r="AC20" s="96"/>
      <c r="AD20" s="96"/>
      <c r="AE20" s="96"/>
      <c r="AF20" s="96"/>
      <c r="AG20" s="96"/>
      <c r="AH20" s="96"/>
      <c r="AI20" s="96"/>
      <c r="AJ20" s="96"/>
      <c r="AK20" s="96"/>
      <c r="AL20" s="96"/>
    </row>
    <row r="21" spans="1:38" s="17" customFormat="1" ht="9" customHeight="1" x14ac:dyDescent="0.2">
      <c r="A21" s="107"/>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9"/>
      <c r="AB21" s="45"/>
      <c r="AC21" s="45"/>
      <c r="AD21" s="45"/>
      <c r="AE21" s="45"/>
      <c r="AF21" s="45"/>
      <c r="AG21" s="45"/>
      <c r="AH21" s="45"/>
      <c r="AI21" s="45"/>
      <c r="AJ21" s="45"/>
      <c r="AK21" s="45"/>
      <c r="AL21" s="45"/>
    </row>
    <row r="22" spans="1:38" s="17" customFormat="1" ht="14.25" customHeight="1" x14ac:dyDescent="0.25">
      <c r="A22" s="10" t="s">
        <v>44</v>
      </c>
      <c r="B22" s="110" t="s">
        <v>206</v>
      </c>
      <c r="C22" s="110"/>
      <c r="D22" s="110"/>
      <c r="E22" s="110"/>
      <c r="F22" s="110"/>
      <c r="G22" s="110"/>
      <c r="H22" s="110"/>
      <c r="I22" s="110"/>
      <c r="J22" s="110"/>
      <c r="K22" s="110"/>
      <c r="L22" s="110"/>
      <c r="M22" s="110"/>
      <c r="N22" s="74"/>
      <c r="O22" s="74" t="s">
        <v>44</v>
      </c>
      <c r="P22" s="106" t="s">
        <v>207</v>
      </c>
      <c r="Q22" s="106"/>
      <c r="R22" s="106"/>
      <c r="S22" s="106"/>
      <c r="T22" s="106"/>
      <c r="U22" s="106"/>
      <c r="V22" s="106"/>
      <c r="W22" s="106"/>
      <c r="X22" s="106"/>
      <c r="Y22" s="106"/>
      <c r="Z22" s="170"/>
      <c r="AB22" s="49"/>
      <c r="AC22" s="49"/>
      <c r="AD22" s="49"/>
      <c r="AE22" s="49"/>
      <c r="AF22" s="49"/>
      <c r="AG22" s="49"/>
      <c r="AH22" s="49"/>
      <c r="AI22" s="49"/>
      <c r="AJ22" s="49"/>
      <c r="AK22" s="49"/>
      <c r="AL22" s="49"/>
    </row>
    <row r="23" spans="1:38" s="17" customFormat="1" ht="14.25" customHeight="1" x14ac:dyDescent="0.25">
      <c r="A23" s="10"/>
      <c r="B23" s="114" t="s">
        <v>192</v>
      </c>
      <c r="C23" s="114"/>
      <c r="D23" s="114"/>
      <c r="E23" s="114" t="s">
        <v>177</v>
      </c>
      <c r="F23" s="114"/>
      <c r="G23" s="114"/>
      <c r="H23" s="114"/>
      <c r="I23" s="114" t="s">
        <v>176</v>
      </c>
      <c r="J23" s="114"/>
      <c r="K23" s="114"/>
      <c r="L23" s="114"/>
      <c r="M23" s="75"/>
      <c r="N23" s="67"/>
      <c r="O23" s="67"/>
      <c r="P23" s="114" t="s">
        <v>192</v>
      </c>
      <c r="Q23" s="114"/>
      <c r="R23" s="114"/>
      <c r="S23" s="114" t="s">
        <v>177</v>
      </c>
      <c r="T23" s="114"/>
      <c r="U23" s="114"/>
      <c r="V23" s="114"/>
      <c r="W23" s="114" t="s">
        <v>176</v>
      </c>
      <c r="X23" s="114"/>
      <c r="Y23" s="114"/>
      <c r="Z23" s="114"/>
      <c r="AB23" s="100" t="s">
        <v>202</v>
      </c>
      <c r="AC23" s="100"/>
      <c r="AD23" s="100"/>
      <c r="AE23" s="100"/>
      <c r="AF23" s="100"/>
      <c r="AG23" s="100"/>
      <c r="AH23" s="100"/>
      <c r="AI23" s="100"/>
      <c r="AJ23" s="100"/>
      <c r="AK23" s="100"/>
      <c r="AL23" s="100"/>
    </row>
    <row r="24" spans="1:38" s="17" customFormat="1" ht="14.25" customHeight="1" x14ac:dyDescent="0.25">
      <c r="A24" s="46"/>
      <c r="B24" s="118" t="s">
        <v>193</v>
      </c>
      <c r="C24" s="119"/>
      <c r="D24" s="120"/>
      <c r="E24" s="112"/>
      <c r="F24" s="112"/>
      <c r="G24" s="112"/>
      <c r="H24" s="112"/>
      <c r="I24" s="112"/>
      <c r="J24" s="112"/>
      <c r="K24" s="112"/>
      <c r="L24" s="112"/>
      <c r="M24" s="76"/>
      <c r="N24" s="67"/>
      <c r="O24" s="47"/>
      <c r="P24" s="114" t="s">
        <v>193</v>
      </c>
      <c r="Q24" s="114"/>
      <c r="R24" s="114"/>
      <c r="S24" s="112"/>
      <c r="T24" s="112"/>
      <c r="U24" s="112"/>
      <c r="V24" s="112"/>
      <c r="W24" s="112"/>
      <c r="X24" s="112"/>
      <c r="Y24" s="112"/>
      <c r="Z24" s="112"/>
      <c r="AB24" s="101"/>
      <c r="AC24" s="101"/>
      <c r="AD24" s="101"/>
      <c r="AE24" s="101"/>
      <c r="AF24" s="101"/>
      <c r="AG24" s="101"/>
      <c r="AH24" s="101"/>
      <c r="AI24" s="101"/>
      <c r="AJ24" s="101"/>
      <c r="AK24" s="101"/>
      <c r="AL24" s="101"/>
    </row>
    <row r="25" spans="1:38" s="17" customFormat="1" ht="14.25" customHeight="1" x14ac:dyDescent="0.25">
      <c r="A25" s="46"/>
      <c r="B25" s="118" t="s">
        <v>194</v>
      </c>
      <c r="C25" s="119"/>
      <c r="D25" s="120"/>
      <c r="E25" s="112"/>
      <c r="F25" s="112"/>
      <c r="G25" s="112"/>
      <c r="H25" s="112"/>
      <c r="I25" s="112"/>
      <c r="J25" s="112"/>
      <c r="K25" s="112"/>
      <c r="L25" s="112"/>
      <c r="M25" s="76"/>
      <c r="N25" s="67"/>
      <c r="O25" s="48"/>
      <c r="P25" s="114" t="s">
        <v>194</v>
      </c>
      <c r="Q25" s="114"/>
      <c r="R25" s="114"/>
      <c r="S25" s="112"/>
      <c r="T25" s="112"/>
      <c r="U25" s="112"/>
      <c r="V25" s="112"/>
      <c r="W25" s="112"/>
      <c r="X25" s="112"/>
      <c r="Y25" s="112"/>
      <c r="Z25" s="112"/>
      <c r="AB25" s="115"/>
      <c r="AC25" s="115"/>
      <c r="AD25" s="115"/>
      <c r="AE25" s="115"/>
      <c r="AF25" s="115"/>
      <c r="AG25" s="115"/>
      <c r="AH25" s="115"/>
      <c r="AI25" s="115"/>
      <c r="AJ25" s="115"/>
      <c r="AK25" s="115"/>
      <c r="AL25" s="115"/>
    </row>
    <row r="26" spans="1:38" s="17" customFormat="1" ht="16.5" customHeight="1" x14ac:dyDescent="0.25">
      <c r="A26" s="18"/>
      <c r="B26" s="178"/>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80"/>
      <c r="AB26" s="96" t="s">
        <v>108</v>
      </c>
      <c r="AC26" s="96"/>
      <c r="AD26" s="96"/>
      <c r="AE26" s="96"/>
      <c r="AF26" s="96"/>
      <c r="AG26" s="96"/>
      <c r="AH26" s="96"/>
      <c r="AI26" s="96"/>
      <c r="AJ26" s="96"/>
      <c r="AK26" s="96"/>
      <c r="AL26" s="96"/>
    </row>
    <row r="27" spans="1:38" s="17" customFormat="1" ht="9" customHeight="1" x14ac:dyDescent="0.2">
      <c r="A27" s="107"/>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9"/>
      <c r="AB27" s="45"/>
      <c r="AC27" s="45"/>
      <c r="AD27" s="45"/>
      <c r="AE27" s="45"/>
      <c r="AF27" s="45"/>
      <c r="AG27" s="45"/>
      <c r="AH27" s="45"/>
      <c r="AI27" s="45"/>
      <c r="AJ27" s="45"/>
      <c r="AK27" s="45"/>
      <c r="AL27" s="45"/>
    </row>
    <row r="28" spans="1:38" s="17" customFormat="1" ht="14.25" customHeight="1" x14ac:dyDescent="0.25">
      <c r="A28" s="10" t="s">
        <v>44</v>
      </c>
      <c r="B28" s="106" t="s">
        <v>195</v>
      </c>
      <c r="C28" s="106"/>
      <c r="D28" s="106"/>
      <c r="E28" s="106"/>
      <c r="F28" s="106"/>
      <c r="G28" s="106"/>
      <c r="H28" s="106"/>
      <c r="I28" s="106"/>
      <c r="J28" s="106"/>
      <c r="K28" s="106"/>
      <c r="L28" s="106"/>
      <c r="M28" s="73"/>
      <c r="N28" s="73"/>
      <c r="O28" s="73"/>
      <c r="P28" s="73"/>
      <c r="Q28" s="73"/>
      <c r="R28" s="73"/>
      <c r="S28" s="73"/>
      <c r="T28" s="73"/>
      <c r="U28" s="73"/>
      <c r="V28" s="73"/>
      <c r="W28" s="73"/>
      <c r="X28" s="73"/>
      <c r="Y28" s="73"/>
      <c r="Z28" s="40"/>
      <c r="AB28" s="49"/>
      <c r="AC28" s="49"/>
      <c r="AD28" s="49"/>
      <c r="AE28" s="49"/>
      <c r="AF28" s="49"/>
      <c r="AG28" s="49"/>
      <c r="AH28" s="49"/>
      <c r="AI28" s="49"/>
      <c r="AJ28" s="49"/>
      <c r="AK28" s="49"/>
      <c r="AL28" s="49"/>
    </row>
    <row r="29" spans="1:38" s="17" customFormat="1" ht="14.25" customHeight="1" x14ac:dyDescent="0.25">
      <c r="A29" s="10"/>
      <c r="B29" s="114" t="s">
        <v>192</v>
      </c>
      <c r="C29" s="114"/>
      <c r="D29" s="114"/>
      <c r="E29" s="114" t="s">
        <v>177</v>
      </c>
      <c r="F29" s="114"/>
      <c r="G29" s="114"/>
      <c r="H29" s="114"/>
      <c r="I29" s="114" t="s">
        <v>176</v>
      </c>
      <c r="J29" s="114"/>
      <c r="K29" s="114"/>
      <c r="L29" s="114"/>
      <c r="M29" s="230"/>
      <c r="N29" s="231"/>
      <c r="O29" s="231"/>
      <c r="P29" s="231"/>
      <c r="Q29" s="231"/>
      <c r="R29" s="231"/>
      <c r="S29" s="231"/>
      <c r="T29" s="231"/>
      <c r="U29" s="231"/>
      <c r="V29" s="231"/>
      <c r="W29" s="231"/>
      <c r="X29" s="231"/>
      <c r="Y29" s="231"/>
      <c r="Z29" s="232"/>
      <c r="AB29" s="100" t="s">
        <v>199</v>
      </c>
      <c r="AC29" s="100"/>
      <c r="AD29" s="100"/>
      <c r="AE29" s="100"/>
      <c r="AF29" s="100"/>
      <c r="AG29" s="100"/>
      <c r="AH29" s="100"/>
      <c r="AI29" s="100"/>
      <c r="AJ29" s="100"/>
      <c r="AK29" s="100"/>
      <c r="AL29" s="100"/>
    </row>
    <row r="30" spans="1:38" s="17" customFormat="1" ht="14.25" customHeight="1" x14ac:dyDescent="0.25">
      <c r="A30" s="10"/>
      <c r="B30" s="114" t="s">
        <v>193</v>
      </c>
      <c r="C30" s="114"/>
      <c r="D30" s="114"/>
      <c r="E30" s="112"/>
      <c r="F30" s="112"/>
      <c r="G30" s="112"/>
      <c r="H30" s="112"/>
      <c r="I30" s="112"/>
      <c r="J30" s="112"/>
      <c r="K30" s="112"/>
      <c r="L30" s="112"/>
      <c r="M30" s="73"/>
      <c r="N30" s="73"/>
      <c r="O30" s="73"/>
      <c r="P30" s="73"/>
      <c r="Q30" s="73"/>
      <c r="R30" s="73"/>
      <c r="S30" s="73"/>
      <c r="T30" s="73"/>
      <c r="U30" s="73"/>
      <c r="V30" s="73"/>
      <c r="W30" s="73"/>
      <c r="X30" s="73"/>
      <c r="Y30" s="73"/>
      <c r="Z30" s="40"/>
      <c r="AB30" s="101"/>
      <c r="AC30" s="101"/>
      <c r="AD30" s="101"/>
      <c r="AE30" s="101"/>
      <c r="AF30" s="101"/>
      <c r="AG30" s="101"/>
      <c r="AH30" s="101"/>
      <c r="AI30" s="101"/>
      <c r="AJ30" s="101"/>
      <c r="AK30" s="101"/>
      <c r="AL30" s="101"/>
    </row>
    <row r="31" spans="1:38" s="17" customFormat="1" ht="14.25" customHeight="1" x14ac:dyDescent="0.25">
      <c r="A31" s="10"/>
      <c r="B31" s="114" t="s">
        <v>194</v>
      </c>
      <c r="C31" s="114"/>
      <c r="D31" s="114"/>
      <c r="E31" s="112"/>
      <c r="F31" s="112"/>
      <c r="G31" s="112"/>
      <c r="H31" s="112"/>
      <c r="I31" s="112"/>
      <c r="J31" s="112"/>
      <c r="K31" s="112"/>
      <c r="L31" s="112"/>
      <c r="M31" s="73"/>
      <c r="N31" s="73"/>
      <c r="O31" s="73"/>
      <c r="P31" s="73"/>
      <c r="Q31" s="73"/>
      <c r="R31" s="73"/>
      <c r="S31" s="73"/>
      <c r="T31" s="73"/>
      <c r="U31" s="73"/>
      <c r="V31" s="73"/>
      <c r="W31" s="73"/>
      <c r="X31" s="73"/>
      <c r="Y31" s="73"/>
      <c r="Z31" s="40"/>
      <c r="AB31" s="115"/>
      <c r="AC31" s="115"/>
      <c r="AD31" s="115"/>
      <c r="AE31" s="115"/>
      <c r="AF31" s="115"/>
      <c r="AG31" s="115"/>
      <c r="AH31" s="115"/>
      <c r="AI31" s="115"/>
      <c r="AJ31" s="115"/>
      <c r="AK31" s="115"/>
      <c r="AL31" s="115"/>
    </row>
    <row r="32" spans="1:38" ht="16.5" customHeight="1" x14ac:dyDescent="0.2">
      <c r="A32" s="18"/>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B32" s="96" t="s">
        <v>109</v>
      </c>
      <c r="AC32" s="96"/>
      <c r="AD32" s="96"/>
      <c r="AE32" s="96"/>
      <c r="AF32" s="96"/>
      <c r="AG32" s="96"/>
      <c r="AH32" s="96"/>
      <c r="AI32" s="96"/>
      <c r="AJ32" s="96"/>
      <c r="AK32" s="96"/>
      <c r="AL32" s="96"/>
    </row>
    <row r="33" spans="1:38" s="17" customFormat="1" ht="9" customHeight="1" x14ac:dyDescent="0.2">
      <c r="A33" s="107"/>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9"/>
      <c r="AB33" s="45"/>
      <c r="AC33" s="45"/>
      <c r="AD33" s="45"/>
      <c r="AE33" s="45"/>
      <c r="AF33" s="45"/>
      <c r="AG33" s="45"/>
      <c r="AH33" s="45"/>
      <c r="AI33" s="45"/>
      <c r="AJ33" s="45"/>
      <c r="AK33" s="45"/>
      <c r="AL33" s="45"/>
    </row>
    <row r="34" spans="1:38" s="17" customFormat="1" ht="14.25" customHeight="1" x14ac:dyDescent="0.25">
      <c r="A34" s="10" t="s">
        <v>44</v>
      </c>
      <c r="B34" s="110" t="s">
        <v>197</v>
      </c>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1"/>
      <c r="AB34" s="49"/>
      <c r="AC34" s="49"/>
      <c r="AD34" s="49"/>
      <c r="AE34" s="49"/>
      <c r="AF34" s="49"/>
      <c r="AG34" s="49"/>
      <c r="AH34" s="49"/>
      <c r="AI34" s="49"/>
      <c r="AJ34" s="49"/>
      <c r="AK34" s="49"/>
      <c r="AL34" s="49"/>
    </row>
    <row r="35" spans="1:38" s="17" customFormat="1" ht="14.25" customHeight="1" x14ac:dyDescent="0.25">
      <c r="A35" s="10"/>
      <c r="B35" s="114" t="s">
        <v>192</v>
      </c>
      <c r="C35" s="114"/>
      <c r="D35" s="114"/>
      <c r="E35" s="114" t="s">
        <v>177</v>
      </c>
      <c r="F35" s="114"/>
      <c r="G35" s="114"/>
      <c r="H35" s="114"/>
      <c r="I35" s="114" t="s">
        <v>176</v>
      </c>
      <c r="J35" s="114"/>
      <c r="K35" s="114"/>
      <c r="L35" s="114"/>
      <c r="M35" s="73"/>
      <c r="N35" s="73"/>
      <c r="O35" s="73"/>
      <c r="P35" s="73"/>
      <c r="Q35" s="73"/>
      <c r="R35" s="73"/>
      <c r="S35" s="73"/>
      <c r="T35" s="73"/>
      <c r="U35" s="73"/>
      <c r="V35" s="73"/>
      <c r="W35" s="73"/>
      <c r="X35" s="73"/>
      <c r="Y35" s="73"/>
      <c r="Z35" s="40"/>
      <c r="AB35" s="100" t="s">
        <v>200</v>
      </c>
      <c r="AC35" s="100"/>
      <c r="AD35" s="100"/>
      <c r="AE35" s="100"/>
      <c r="AF35" s="100"/>
      <c r="AG35" s="100"/>
      <c r="AH35" s="100"/>
      <c r="AI35" s="100"/>
      <c r="AJ35" s="100"/>
      <c r="AK35" s="100"/>
      <c r="AL35" s="100"/>
    </row>
    <row r="36" spans="1:38" s="17" customFormat="1" ht="14.25" customHeight="1" x14ac:dyDescent="0.25">
      <c r="A36" s="10"/>
      <c r="B36" s="114" t="s">
        <v>193</v>
      </c>
      <c r="C36" s="114"/>
      <c r="D36" s="114"/>
      <c r="E36" s="112"/>
      <c r="F36" s="112"/>
      <c r="G36" s="112"/>
      <c r="H36" s="112"/>
      <c r="I36" s="112"/>
      <c r="J36" s="112"/>
      <c r="K36" s="112"/>
      <c r="L36" s="112"/>
      <c r="M36" s="73"/>
      <c r="N36" s="73"/>
      <c r="O36" s="73"/>
      <c r="P36" s="73"/>
      <c r="Q36" s="73"/>
      <c r="R36" s="73"/>
      <c r="S36" s="73"/>
      <c r="T36" s="73"/>
      <c r="U36" s="73"/>
      <c r="V36" s="73"/>
      <c r="W36" s="73"/>
      <c r="X36" s="73"/>
      <c r="Y36" s="73"/>
      <c r="Z36" s="40"/>
      <c r="AB36" s="101"/>
      <c r="AC36" s="101"/>
      <c r="AD36" s="101"/>
      <c r="AE36" s="101"/>
      <c r="AF36" s="101"/>
      <c r="AG36" s="101"/>
      <c r="AH36" s="101"/>
      <c r="AI36" s="101"/>
      <c r="AJ36" s="101"/>
      <c r="AK36" s="101"/>
      <c r="AL36" s="101"/>
    </row>
    <row r="37" spans="1:38" s="17" customFormat="1" ht="14.25" customHeight="1" x14ac:dyDescent="0.25">
      <c r="A37" s="10"/>
      <c r="B37" s="114" t="s">
        <v>194</v>
      </c>
      <c r="C37" s="114"/>
      <c r="D37" s="114"/>
      <c r="E37" s="112"/>
      <c r="F37" s="112"/>
      <c r="G37" s="112"/>
      <c r="H37" s="112"/>
      <c r="I37" s="112"/>
      <c r="J37" s="112"/>
      <c r="K37" s="112"/>
      <c r="L37" s="112"/>
      <c r="M37" s="73"/>
      <c r="N37" s="73"/>
      <c r="O37" s="73"/>
      <c r="P37" s="73"/>
      <c r="Q37" s="73"/>
      <c r="R37" s="73"/>
      <c r="S37" s="73"/>
      <c r="T37" s="73"/>
      <c r="U37" s="73"/>
      <c r="V37" s="73"/>
      <c r="W37" s="73"/>
      <c r="X37" s="73"/>
      <c r="Y37" s="73"/>
      <c r="Z37" s="40"/>
      <c r="AB37" s="115"/>
      <c r="AC37" s="115"/>
      <c r="AD37" s="115"/>
      <c r="AE37" s="115"/>
      <c r="AF37" s="115"/>
      <c r="AG37" s="115"/>
      <c r="AH37" s="115"/>
      <c r="AI37" s="115"/>
      <c r="AJ37" s="115"/>
      <c r="AK37" s="115"/>
      <c r="AL37" s="115"/>
    </row>
    <row r="38" spans="1:38" ht="16.5" customHeight="1" x14ac:dyDescent="0.2">
      <c r="A38" s="18"/>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B38" s="96" t="s">
        <v>198</v>
      </c>
      <c r="AC38" s="96"/>
      <c r="AD38" s="96"/>
      <c r="AE38" s="96"/>
      <c r="AF38" s="96"/>
      <c r="AG38" s="96"/>
      <c r="AH38" s="96"/>
      <c r="AI38" s="96"/>
      <c r="AJ38" s="96"/>
      <c r="AK38" s="96"/>
      <c r="AL38" s="96"/>
    </row>
    <row r="39" spans="1:38" s="17" customFormat="1" ht="9" customHeight="1" x14ac:dyDescent="0.2">
      <c r="A39" s="107"/>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9"/>
      <c r="AB39" s="45"/>
      <c r="AC39" s="45"/>
      <c r="AD39" s="45"/>
      <c r="AE39" s="45"/>
      <c r="AF39" s="45"/>
      <c r="AG39" s="45"/>
      <c r="AH39" s="45"/>
      <c r="AI39" s="45"/>
      <c r="AJ39" s="45"/>
      <c r="AK39" s="45"/>
      <c r="AL39" s="45"/>
    </row>
    <row r="40" spans="1:38" s="17" customFormat="1" ht="14.25" customHeight="1" x14ac:dyDescent="0.25">
      <c r="A40" s="10" t="s">
        <v>44</v>
      </c>
      <c r="B40" s="106" t="s">
        <v>196</v>
      </c>
      <c r="C40" s="106"/>
      <c r="D40" s="106"/>
      <c r="E40" s="106"/>
      <c r="F40" s="106"/>
      <c r="G40" s="106"/>
      <c r="H40" s="106"/>
      <c r="I40" s="106"/>
      <c r="J40" s="106"/>
      <c r="K40" s="106"/>
      <c r="L40" s="106"/>
      <c r="M40" s="73"/>
      <c r="N40" s="73"/>
      <c r="O40" s="73"/>
      <c r="P40" s="73"/>
      <c r="Q40" s="73"/>
      <c r="R40" s="73"/>
      <c r="S40" s="73"/>
      <c r="T40" s="73"/>
      <c r="U40" s="73"/>
      <c r="V40" s="73"/>
      <c r="W40" s="73"/>
      <c r="X40" s="73"/>
      <c r="Y40" s="73"/>
      <c r="Z40" s="40"/>
      <c r="AB40" s="49"/>
      <c r="AC40" s="49"/>
      <c r="AD40" s="49"/>
      <c r="AE40" s="49"/>
      <c r="AF40" s="49"/>
      <c r="AG40" s="49"/>
      <c r="AH40" s="49"/>
      <c r="AI40" s="49"/>
      <c r="AJ40" s="49"/>
      <c r="AK40" s="49"/>
      <c r="AL40" s="49"/>
    </row>
    <row r="41" spans="1:38" s="17" customFormat="1" ht="14.25" customHeight="1" x14ac:dyDescent="0.25">
      <c r="A41" s="10"/>
      <c r="B41" s="114" t="s">
        <v>192</v>
      </c>
      <c r="C41" s="114"/>
      <c r="D41" s="114"/>
      <c r="E41" s="114" t="s">
        <v>177</v>
      </c>
      <c r="F41" s="114"/>
      <c r="G41" s="114"/>
      <c r="H41" s="114"/>
      <c r="I41" s="114" t="s">
        <v>176</v>
      </c>
      <c r="J41" s="114"/>
      <c r="K41" s="114"/>
      <c r="L41" s="114"/>
      <c r="M41" s="73"/>
      <c r="N41" s="73"/>
      <c r="O41" s="73"/>
      <c r="P41" s="73"/>
      <c r="Q41" s="73"/>
      <c r="R41" s="73"/>
      <c r="S41" s="73"/>
      <c r="T41" s="73"/>
      <c r="U41" s="73"/>
      <c r="V41" s="73"/>
      <c r="W41" s="73"/>
      <c r="X41" s="73"/>
      <c r="Y41" s="73"/>
      <c r="Z41" s="40"/>
      <c r="AB41" s="100" t="s">
        <v>248</v>
      </c>
      <c r="AC41" s="100"/>
      <c r="AD41" s="100"/>
      <c r="AE41" s="100"/>
      <c r="AF41" s="100"/>
      <c r="AG41" s="100"/>
      <c r="AH41" s="100"/>
      <c r="AI41" s="100"/>
      <c r="AJ41" s="100"/>
      <c r="AK41" s="100"/>
      <c r="AL41" s="100"/>
    </row>
    <row r="42" spans="1:38" s="17" customFormat="1" ht="14.25" customHeight="1" x14ac:dyDescent="0.25">
      <c r="A42" s="10"/>
      <c r="B42" s="114" t="s">
        <v>193</v>
      </c>
      <c r="C42" s="114"/>
      <c r="D42" s="114"/>
      <c r="E42" s="112"/>
      <c r="F42" s="112"/>
      <c r="G42" s="112"/>
      <c r="H42" s="112"/>
      <c r="I42" s="112"/>
      <c r="J42" s="112"/>
      <c r="K42" s="112"/>
      <c r="L42" s="112"/>
      <c r="M42" s="73"/>
      <c r="N42" s="73"/>
      <c r="O42" s="73"/>
      <c r="P42" s="73"/>
      <c r="Q42" s="73"/>
      <c r="R42" s="73"/>
      <c r="S42" s="73"/>
      <c r="T42" s="73"/>
      <c r="U42" s="73"/>
      <c r="V42" s="73"/>
      <c r="W42" s="73"/>
      <c r="X42" s="73"/>
      <c r="Y42" s="73"/>
      <c r="Z42" s="40"/>
      <c r="AB42" s="101"/>
      <c r="AC42" s="101"/>
      <c r="AD42" s="101"/>
      <c r="AE42" s="101"/>
      <c r="AF42" s="101"/>
      <c r="AG42" s="101"/>
      <c r="AH42" s="101"/>
      <c r="AI42" s="101"/>
      <c r="AJ42" s="101"/>
      <c r="AK42" s="101"/>
      <c r="AL42" s="101"/>
    </row>
    <row r="43" spans="1:38" s="17" customFormat="1" ht="14.25" customHeight="1" x14ac:dyDescent="0.25">
      <c r="A43" s="10"/>
      <c r="B43" s="114" t="s">
        <v>194</v>
      </c>
      <c r="C43" s="114"/>
      <c r="D43" s="114"/>
      <c r="E43" s="112"/>
      <c r="F43" s="112"/>
      <c r="G43" s="112"/>
      <c r="H43" s="112"/>
      <c r="I43" s="112"/>
      <c r="J43" s="112"/>
      <c r="K43" s="112"/>
      <c r="L43" s="112"/>
      <c r="M43" s="73"/>
      <c r="N43" s="73"/>
      <c r="O43" s="73"/>
      <c r="P43" s="73"/>
      <c r="Q43" s="73"/>
      <c r="R43" s="73"/>
      <c r="S43" s="73"/>
      <c r="T43" s="73"/>
      <c r="U43" s="73"/>
      <c r="V43" s="73"/>
      <c r="W43" s="73"/>
      <c r="X43" s="73"/>
      <c r="Y43" s="73"/>
      <c r="Z43" s="60"/>
      <c r="AB43" s="115"/>
      <c r="AC43" s="115"/>
      <c r="AD43" s="115"/>
      <c r="AE43" s="115"/>
      <c r="AF43" s="115"/>
      <c r="AG43" s="115"/>
      <c r="AH43" s="115"/>
      <c r="AI43" s="115"/>
      <c r="AJ43" s="115"/>
      <c r="AK43" s="115"/>
      <c r="AL43" s="115"/>
    </row>
    <row r="44" spans="1:38" ht="16.5" customHeight="1" x14ac:dyDescent="0.2">
      <c r="A44" s="18"/>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B44" s="96" t="s">
        <v>218</v>
      </c>
      <c r="AC44" s="96"/>
      <c r="AD44" s="96"/>
      <c r="AE44" s="96"/>
      <c r="AF44" s="96"/>
      <c r="AG44" s="96"/>
      <c r="AH44" s="96"/>
      <c r="AI44" s="96"/>
      <c r="AJ44" s="96"/>
      <c r="AK44" s="96"/>
      <c r="AL44" s="96"/>
    </row>
    <row r="45" spans="1:38" s="17" customFormat="1" ht="9" customHeight="1" x14ac:dyDescent="0.2">
      <c r="A45" s="107"/>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9"/>
      <c r="AB45" s="45"/>
      <c r="AC45" s="45"/>
      <c r="AD45" s="45"/>
      <c r="AE45" s="45"/>
      <c r="AF45" s="45"/>
      <c r="AG45" s="45"/>
      <c r="AH45" s="45"/>
      <c r="AI45" s="45"/>
      <c r="AJ45" s="45"/>
      <c r="AK45" s="45"/>
      <c r="AL45" s="45"/>
    </row>
    <row r="46" spans="1:38" s="17" customFormat="1" ht="14.25" customHeight="1" x14ac:dyDescent="0.25">
      <c r="A46" s="10" t="s">
        <v>44</v>
      </c>
      <c r="B46" s="106" t="s">
        <v>178</v>
      </c>
      <c r="C46" s="106"/>
      <c r="D46" s="106"/>
      <c r="E46" s="106"/>
      <c r="F46" s="106"/>
      <c r="G46" s="106"/>
      <c r="H46" s="106"/>
      <c r="I46" s="106"/>
      <c r="J46" s="106"/>
      <c r="K46" s="106"/>
      <c r="L46" s="106"/>
      <c r="M46" s="77"/>
      <c r="N46" s="77"/>
      <c r="O46" s="77"/>
      <c r="P46" s="77"/>
      <c r="Q46" s="77"/>
      <c r="R46" s="77"/>
      <c r="S46" s="77"/>
      <c r="T46" s="77"/>
      <c r="U46" s="77"/>
      <c r="V46" s="77"/>
      <c r="W46" s="77"/>
      <c r="X46" s="77"/>
      <c r="Y46" s="77"/>
      <c r="Z46" s="56"/>
      <c r="AB46" s="49"/>
      <c r="AC46" s="49"/>
      <c r="AD46" s="49"/>
      <c r="AE46" s="49"/>
      <c r="AF46" s="49"/>
      <c r="AG46" s="49"/>
      <c r="AH46" s="49"/>
      <c r="AI46" s="49"/>
      <c r="AJ46" s="49"/>
      <c r="AK46" s="49"/>
      <c r="AL46" s="49"/>
    </row>
    <row r="47" spans="1:38" s="17" customFormat="1" ht="14.25" customHeight="1" x14ac:dyDescent="0.25">
      <c r="A47" s="10"/>
      <c r="B47" s="114" t="s">
        <v>192</v>
      </c>
      <c r="C47" s="114"/>
      <c r="D47" s="114"/>
      <c r="E47" s="114" t="s">
        <v>177</v>
      </c>
      <c r="F47" s="114"/>
      <c r="G47" s="114"/>
      <c r="H47" s="114"/>
      <c r="I47" s="114" t="s">
        <v>176</v>
      </c>
      <c r="J47" s="114"/>
      <c r="K47" s="114"/>
      <c r="L47" s="114"/>
      <c r="M47" s="73"/>
      <c r="N47" s="73"/>
      <c r="O47" s="73"/>
      <c r="P47" s="73"/>
      <c r="Q47" s="73"/>
      <c r="R47" s="73"/>
      <c r="S47" s="73"/>
      <c r="T47" s="73"/>
      <c r="U47" s="73"/>
      <c r="V47" s="73"/>
      <c r="W47" s="73"/>
      <c r="X47" s="73"/>
      <c r="Y47" s="73"/>
      <c r="Z47" s="40"/>
      <c r="AB47" s="100" t="s">
        <v>247</v>
      </c>
      <c r="AC47" s="100"/>
      <c r="AD47" s="100"/>
      <c r="AE47" s="100"/>
      <c r="AF47" s="100"/>
      <c r="AG47" s="100"/>
      <c r="AH47" s="100"/>
      <c r="AI47" s="100"/>
      <c r="AJ47" s="100"/>
      <c r="AK47" s="100"/>
      <c r="AL47" s="100"/>
    </row>
    <row r="48" spans="1:38" s="17" customFormat="1" ht="14.25" customHeight="1" x14ac:dyDescent="0.25">
      <c r="A48" s="10"/>
      <c r="B48" s="114" t="s">
        <v>193</v>
      </c>
      <c r="C48" s="114"/>
      <c r="D48" s="114"/>
      <c r="E48" s="112"/>
      <c r="F48" s="112"/>
      <c r="G48" s="112"/>
      <c r="H48" s="112"/>
      <c r="I48" s="112"/>
      <c r="J48" s="112"/>
      <c r="K48" s="112"/>
      <c r="L48" s="112"/>
      <c r="M48" s="73"/>
      <c r="N48" s="73"/>
      <c r="O48" s="73"/>
      <c r="P48" s="73"/>
      <c r="Q48" s="73"/>
      <c r="R48" s="73"/>
      <c r="S48" s="73"/>
      <c r="T48" s="73"/>
      <c r="U48" s="73"/>
      <c r="V48" s="73"/>
      <c r="W48" s="73"/>
      <c r="X48" s="73"/>
      <c r="Y48" s="73"/>
      <c r="Z48" s="40"/>
      <c r="AB48" s="101"/>
      <c r="AC48" s="101"/>
      <c r="AD48" s="101"/>
      <c r="AE48" s="101"/>
      <c r="AF48" s="101"/>
      <c r="AG48" s="101"/>
      <c r="AH48" s="101"/>
      <c r="AI48" s="101"/>
      <c r="AJ48" s="101"/>
      <c r="AK48" s="101"/>
      <c r="AL48" s="101"/>
    </row>
    <row r="49" spans="1:38" s="17" customFormat="1" ht="14.25" customHeight="1" x14ac:dyDescent="0.25">
      <c r="A49" s="10"/>
      <c r="B49" s="114" t="s">
        <v>194</v>
      </c>
      <c r="C49" s="114"/>
      <c r="D49" s="114"/>
      <c r="E49" s="112"/>
      <c r="F49" s="112"/>
      <c r="G49" s="112"/>
      <c r="H49" s="112"/>
      <c r="I49" s="112"/>
      <c r="J49" s="112"/>
      <c r="K49" s="112"/>
      <c r="L49" s="112"/>
      <c r="M49" s="73"/>
      <c r="N49" s="73"/>
      <c r="O49" s="73"/>
      <c r="P49" s="73"/>
      <c r="Q49" s="73"/>
      <c r="R49" s="73"/>
      <c r="S49" s="73"/>
      <c r="T49" s="73"/>
      <c r="U49" s="73"/>
      <c r="V49" s="73"/>
      <c r="W49" s="73"/>
      <c r="X49" s="73"/>
      <c r="Y49" s="73"/>
      <c r="Z49" s="40"/>
      <c r="AB49" s="115"/>
      <c r="AC49" s="115"/>
      <c r="AD49" s="115"/>
      <c r="AE49" s="115"/>
      <c r="AF49" s="115"/>
      <c r="AG49" s="115"/>
      <c r="AH49" s="115"/>
      <c r="AI49" s="115"/>
      <c r="AJ49" s="115"/>
      <c r="AK49" s="115"/>
      <c r="AL49" s="115"/>
    </row>
    <row r="50" spans="1:38" ht="16.5" customHeight="1" x14ac:dyDescent="0.2">
      <c r="A50" s="18"/>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B50" s="96" t="s">
        <v>219</v>
      </c>
      <c r="AC50" s="96"/>
      <c r="AD50" s="96"/>
      <c r="AE50" s="96"/>
      <c r="AF50" s="96"/>
      <c r="AG50" s="96"/>
      <c r="AH50" s="96"/>
      <c r="AI50" s="96"/>
      <c r="AJ50" s="96"/>
      <c r="AK50" s="96"/>
      <c r="AL50" s="96"/>
    </row>
    <row r="51" spans="1:38" s="17" customFormat="1" ht="9" customHeight="1" x14ac:dyDescent="0.2">
      <c r="A51" s="107"/>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9"/>
      <c r="AB51" s="45"/>
      <c r="AC51" s="45"/>
      <c r="AD51" s="45"/>
      <c r="AE51" s="45"/>
      <c r="AF51" s="45"/>
      <c r="AG51" s="45"/>
      <c r="AH51" s="45"/>
      <c r="AI51" s="45"/>
      <c r="AJ51" s="45"/>
      <c r="AK51" s="45"/>
      <c r="AL51" s="45"/>
    </row>
    <row r="52" spans="1:38" s="17" customFormat="1" ht="12" customHeight="1" x14ac:dyDescent="0.2">
      <c r="A52" s="10" t="s">
        <v>44</v>
      </c>
      <c r="B52" s="78" t="s">
        <v>228</v>
      </c>
      <c r="C52" s="78"/>
      <c r="D52" s="78"/>
      <c r="E52" s="78"/>
      <c r="F52" s="78"/>
      <c r="G52" s="78"/>
      <c r="H52" s="78"/>
      <c r="I52" s="78"/>
      <c r="J52" s="78"/>
      <c r="K52" s="78"/>
      <c r="L52" s="78"/>
      <c r="M52" s="78"/>
      <c r="N52" s="78"/>
      <c r="O52" s="78"/>
      <c r="P52" s="78"/>
      <c r="Q52" s="78"/>
      <c r="R52" s="78"/>
      <c r="S52" s="78"/>
      <c r="T52" s="78"/>
      <c r="U52" s="78"/>
      <c r="V52" s="78"/>
      <c r="W52" s="78"/>
      <c r="X52" s="78"/>
      <c r="Y52" s="78"/>
      <c r="Z52" s="51"/>
      <c r="AB52" s="45"/>
      <c r="AC52" s="45"/>
      <c r="AD52" s="45"/>
      <c r="AE52" s="45"/>
      <c r="AF52" s="45"/>
      <c r="AG52" s="45"/>
      <c r="AH52" s="45"/>
      <c r="AI52" s="45"/>
      <c r="AJ52" s="45"/>
      <c r="AK52" s="45"/>
      <c r="AL52" s="45"/>
    </row>
    <row r="53" spans="1:38" s="17" customFormat="1" ht="12" customHeight="1" x14ac:dyDescent="0.2">
      <c r="A53" s="10"/>
      <c r="B53" s="97" t="s">
        <v>229</v>
      </c>
      <c r="C53" s="97"/>
      <c r="D53" s="97"/>
      <c r="E53" s="97"/>
      <c r="F53" s="97"/>
      <c r="G53" s="97"/>
      <c r="H53" s="97"/>
      <c r="I53" s="97"/>
      <c r="J53" s="97"/>
      <c r="K53" s="97"/>
      <c r="L53" s="97" t="s">
        <v>230</v>
      </c>
      <c r="M53" s="97"/>
      <c r="N53" s="97"/>
      <c r="O53" s="62"/>
      <c r="P53" s="97" t="s">
        <v>231</v>
      </c>
      <c r="Q53" s="97"/>
      <c r="R53" s="97"/>
      <c r="S53" s="97"/>
      <c r="T53" s="97"/>
      <c r="U53" s="97"/>
      <c r="V53" s="97"/>
      <c r="W53" s="97"/>
      <c r="X53" s="97"/>
      <c r="Y53" s="97"/>
      <c r="Z53" s="97"/>
      <c r="AB53" s="45"/>
      <c r="AC53" s="45"/>
      <c r="AD53" s="45"/>
      <c r="AE53" s="45"/>
      <c r="AF53" s="45"/>
      <c r="AG53" s="45"/>
      <c r="AH53" s="45"/>
      <c r="AI53" s="45"/>
      <c r="AJ53" s="45"/>
      <c r="AK53" s="45"/>
      <c r="AL53" s="45"/>
    </row>
    <row r="54" spans="1:38" s="17" customFormat="1" ht="12" customHeight="1" x14ac:dyDescent="0.2">
      <c r="A54" s="41"/>
      <c r="B54" s="105" t="s">
        <v>220</v>
      </c>
      <c r="C54" s="105"/>
      <c r="D54" s="105"/>
      <c r="E54" s="105"/>
      <c r="F54" s="105"/>
      <c r="G54" s="105"/>
      <c r="H54" s="105"/>
      <c r="I54" s="105"/>
      <c r="J54" s="105"/>
      <c r="K54" s="105"/>
      <c r="L54" s="104"/>
      <c r="M54" s="104"/>
      <c r="N54" s="104"/>
      <c r="O54" s="62" t="s">
        <v>47</v>
      </c>
      <c r="P54" s="99"/>
      <c r="Q54" s="99"/>
      <c r="R54" s="99"/>
      <c r="S54" s="99"/>
      <c r="T54" s="99"/>
      <c r="U54" s="99"/>
      <c r="V54" s="99"/>
      <c r="W54" s="99"/>
      <c r="X54" s="99"/>
      <c r="Y54" s="99"/>
      <c r="Z54" s="99"/>
      <c r="AB54" s="100" t="s">
        <v>232</v>
      </c>
      <c r="AC54" s="100"/>
      <c r="AD54" s="100"/>
      <c r="AE54" s="100"/>
      <c r="AF54" s="100"/>
      <c r="AG54" s="100"/>
      <c r="AH54" s="100"/>
      <c r="AI54" s="100"/>
      <c r="AJ54" s="100"/>
      <c r="AK54" s="100"/>
      <c r="AL54" s="100"/>
    </row>
    <row r="55" spans="1:38" s="17" customFormat="1" ht="12" customHeight="1" x14ac:dyDescent="0.2">
      <c r="A55" s="41"/>
      <c r="B55" s="105"/>
      <c r="C55" s="105"/>
      <c r="D55" s="105"/>
      <c r="E55" s="105"/>
      <c r="F55" s="105"/>
      <c r="G55" s="105"/>
      <c r="H55" s="105"/>
      <c r="I55" s="105"/>
      <c r="J55" s="105"/>
      <c r="K55" s="105"/>
      <c r="L55" s="104"/>
      <c r="M55" s="104"/>
      <c r="N55" s="104"/>
      <c r="O55" s="62" t="s">
        <v>201</v>
      </c>
      <c r="P55" s="99"/>
      <c r="Q55" s="99"/>
      <c r="R55" s="99"/>
      <c r="S55" s="99"/>
      <c r="T55" s="99"/>
      <c r="U55" s="99"/>
      <c r="V55" s="99"/>
      <c r="W55" s="99"/>
      <c r="X55" s="99"/>
      <c r="Y55" s="99"/>
      <c r="Z55" s="99"/>
      <c r="AB55" s="101"/>
      <c r="AC55" s="101"/>
      <c r="AD55" s="101"/>
      <c r="AE55" s="101"/>
      <c r="AF55" s="101"/>
      <c r="AG55" s="101"/>
      <c r="AH55" s="101"/>
      <c r="AI55" s="101"/>
      <c r="AJ55" s="101"/>
      <c r="AK55" s="101"/>
      <c r="AL55" s="101"/>
    </row>
    <row r="56" spans="1:38" s="17" customFormat="1" ht="12" customHeight="1" x14ac:dyDescent="0.2">
      <c r="A56" s="41"/>
      <c r="B56" s="102" t="s">
        <v>221</v>
      </c>
      <c r="C56" s="102"/>
      <c r="D56" s="102"/>
      <c r="E56" s="102"/>
      <c r="F56" s="102"/>
      <c r="G56" s="102"/>
      <c r="H56" s="102"/>
      <c r="I56" s="102"/>
      <c r="J56" s="102"/>
      <c r="K56" s="102"/>
      <c r="L56" s="104"/>
      <c r="M56" s="104"/>
      <c r="N56" s="104"/>
      <c r="O56" s="62" t="s">
        <v>47</v>
      </c>
      <c r="P56" s="98"/>
      <c r="Q56" s="98"/>
      <c r="R56" s="98"/>
      <c r="S56" s="98"/>
      <c r="T56" s="98"/>
      <c r="U56" s="98"/>
      <c r="V56" s="98"/>
      <c r="W56" s="98"/>
      <c r="X56" s="98"/>
      <c r="Y56" s="98"/>
      <c r="Z56" s="98"/>
      <c r="AB56" s="96" t="s">
        <v>233</v>
      </c>
      <c r="AC56" s="96"/>
      <c r="AD56" s="96"/>
      <c r="AE56" s="96"/>
      <c r="AF56" s="96"/>
      <c r="AG56" s="96"/>
      <c r="AH56" s="96"/>
      <c r="AI56" s="96"/>
      <c r="AJ56" s="96"/>
      <c r="AK56" s="96"/>
      <c r="AL56" s="96"/>
    </row>
    <row r="57" spans="1:38" s="17" customFormat="1" ht="12" customHeight="1" x14ac:dyDescent="0.2">
      <c r="A57" s="41"/>
      <c r="B57" s="102" t="s">
        <v>222</v>
      </c>
      <c r="C57" s="102"/>
      <c r="D57" s="102"/>
      <c r="E57" s="102"/>
      <c r="F57" s="102"/>
      <c r="G57" s="102"/>
      <c r="H57" s="102"/>
      <c r="I57" s="102"/>
      <c r="J57" s="102"/>
      <c r="K57" s="102"/>
      <c r="L57" s="104"/>
      <c r="M57" s="104"/>
      <c r="N57" s="104"/>
      <c r="O57" s="62" t="s">
        <v>47</v>
      </c>
      <c r="P57" s="98"/>
      <c r="Q57" s="98"/>
      <c r="R57" s="98"/>
      <c r="S57" s="98"/>
      <c r="T57" s="98"/>
      <c r="U57" s="98"/>
      <c r="V57" s="98"/>
      <c r="W57" s="98"/>
      <c r="X57" s="98"/>
      <c r="Y57" s="98"/>
      <c r="Z57" s="98"/>
      <c r="AB57" s="96" t="s">
        <v>117</v>
      </c>
      <c r="AC57" s="96"/>
      <c r="AD57" s="96"/>
      <c r="AE57" s="96"/>
      <c r="AF57" s="96"/>
      <c r="AG57" s="96"/>
      <c r="AH57" s="96"/>
      <c r="AI57" s="96"/>
      <c r="AJ57" s="96"/>
      <c r="AK57" s="96"/>
      <c r="AL57" s="96"/>
    </row>
    <row r="58" spans="1:38" s="17" customFormat="1" ht="12" customHeight="1" x14ac:dyDescent="0.2">
      <c r="A58" s="41"/>
      <c r="B58" s="102" t="s">
        <v>223</v>
      </c>
      <c r="C58" s="102"/>
      <c r="D58" s="102"/>
      <c r="E58" s="102"/>
      <c r="F58" s="102"/>
      <c r="G58" s="102"/>
      <c r="H58" s="102"/>
      <c r="I58" s="102"/>
      <c r="J58" s="102"/>
      <c r="K58" s="102"/>
      <c r="L58" s="104"/>
      <c r="M58" s="104"/>
      <c r="N58" s="104"/>
      <c r="O58" s="62" t="s">
        <v>47</v>
      </c>
      <c r="P58" s="98"/>
      <c r="Q58" s="98"/>
      <c r="R58" s="98"/>
      <c r="S58" s="98"/>
      <c r="T58" s="98"/>
      <c r="U58" s="98"/>
      <c r="V58" s="98"/>
      <c r="W58" s="98"/>
      <c r="X58" s="98"/>
      <c r="Y58" s="98"/>
      <c r="Z58" s="98"/>
      <c r="AB58" s="96" t="s">
        <v>116</v>
      </c>
      <c r="AC58" s="96"/>
      <c r="AD58" s="96"/>
      <c r="AE58" s="96"/>
      <c r="AF58" s="96"/>
      <c r="AG58" s="96"/>
      <c r="AH58" s="96"/>
      <c r="AI58" s="96"/>
      <c r="AJ58" s="96"/>
      <c r="AK58" s="96"/>
      <c r="AL58" s="96"/>
    </row>
    <row r="59" spans="1:38" s="17" customFormat="1" ht="12" customHeight="1" x14ac:dyDescent="0.2">
      <c r="A59" s="41"/>
      <c r="B59" s="102" t="s">
        <v>224</v>
      </c>
      <c r="C59" s="102"/>
      <c r="D59" s="102"/>
      <c r="E59" s="102"/>
      <c r="F59" s="102"/>
      <c r="G59" s="102"/>
      <c r="H59" s="102"/>
      <c r="I59" s="102"/>
      <c r="J59" s="102"/>
      <c r="K59" s="102"/>
      <c r="L59" s="104"/>
      <c r="M59" s="104"/>
      <c r="N59" s="104"/>
      <c r="O59" s="62" t="s">
        <v>201</v>
      </c>
      <c r="P59" s="98"/>
      <c r="Q59" s="98"/>
      <c r="R59" s="98"/>
      <c r="S59" s="98"/>
      <c r="T59" s="98"/>
      <c r="U59" s="98"/>
      <c r="V59" s="98"/>
      <c r="W59" s="98"/>
      <c r="X59" s="98"/>
      <c r="Y59" s="98"/>
      <c r="Z59" s="98"/>
      <c r="AB59" s="96" t="s">
        <v>115</v>
      </c>
      <c r="AC59" s="96"/>
      <c r="AD59" s="96"/>
      <c r="AE59" s="96"/>
      <c r="AF59" s="96"/>
      <c r="AG59" s="96"/>
      <c r="AH59" s="96"/>
      <c r="AI59" s="96"/>
      <c r="AJ59" s="96"/>
      <c r="AK59" s="96"/>
      <c r="AL59" s="96"/>
    </row>
    <row r="60" spans="1:38" s="17" customFormat="1" ht="12" customHeight="1" x14ac:dyDescent="0.2">
      <c r="A60" s="41"/>
      <c r="B60" s="102" t="s">
        <v>225</v>
      </c>
      <c r="C60" s="102"/>
      <c r="D60" s="102"/>
      <c r="E60" s="102"/>
      <c r="F60" s="102"/>
      <c r="G60" s="102"/>
      <c r="H60" s="102"/>
      <c r="I60" s="102"/>
      <c r="J60" s="102"/>
      <c r="K60" s="102"/>
      <c r="L60" s="104"/>
      <c r="M60" s="104"/>
      <c r="N60" s="104"/>
      <c r="O60" s="62" t="s">
        <v>45</v>
      </c>
      <c r="P60" s="98"/>
      <c r="Q60" s="98"/>
      <c r="R60" s="98"/>
      <c r="S60" s="98"/>
      <c r="T60" s="98"/>
      <c r="U60" s="98"/>
      <c r="V60" s="98"/>
      <c r="W60" s="98"/>
      <c r="X60" s="98"/>
      <c r="Y60" s="98"/>
      <c r="Z60" s="98"/>
      <c r="AB60" s="96" t="s">
        <v>118</v>
      </c>
      <c r="AC60" s="96"/>
      <c r="AD60" s="96"/>
      <c r="AE60" s="96"/>
      <c r="AF60" s="96"/>
      <c r="AG60" s="96"/>
      <c r="AH60" s="96"/>
      <c r="AI60" s="96"/>
      <c r="AJ60" s="96"/>
      <c r="AK60" s="96"/>
      <c r="AL60" s="96"/>
    </row>
    <row r="61" spans="1:38" s="17" customFormat="1" ht="12" customHeight="1" x14ac:dyDescent="0.2">
      <c r="A61" s="41"/>
      <c r="B61" s="102" t="s">
        <v>226</v>
      </c>
      <c r="C61" s="102"/>
      <c r="D61" s="102"/>
      <c r="E61" s="102"/>
      <c r="F61" s="102"/>
      <c r="G61" s="102"/>
      <c r="H61" s="102"/>
      <c r="I61" s="102"/>
      <c r="J61" s="102"/>
      <c r="K61" s="102"/>
      <c r="L61" s="104"/>
      <c r="M61" s="104"/>
      <c r="N61" s="104"/>
      <c r="O61" s="62" t="s">
        <v>47</v>
      </c>
      <c r="P61" s="98"/>
      <c r="Q61" s="98"/>
      <c r="R61" s="98"/>
      <c r="S61" s="98"/>
      <c r="T61" s="98"/>
      <c r="U61" s="98"/>
      <c r="V61" s="98"/>
      <c r="W61" s="98"/>
      <c r="X61" s="98"/>
      <c r="Y61" s="98"/>
      <c r="Z61" s="98"/>
      <c r="AB61" s="96" t="s">
        <v>234</v>
      </c>
      <c r="AC61" s="96"/>
      <c r="AD61" s="96"/>
      <c r="AE61" s="96"/>
      <c r="AF61" s="96"/>
      <c r="AG61" s="96"/>
      <c r="AH61" s="96"/>
      <c r="AI61" s="96"/>
      <c r="AJ61" s="96"/>
      <c r="AK61" s="96"/>
      <c r="AL61" s="96"/>
    </row>
    <row r="62" spans="1:38" s="17" customFormat="1" ht="12" customHeight="1" x14ac:dyDescent="0.2">
      <c r="A62" s="41"/>
      <c r="B62" s="102" t="s">
        <v>227</v>
      </c>
      <c r="C62" s="102"/>
      <c r="D62" s="102"/>
      <c r="E62" s="102"/>
      <c r="F62" s="102"/>
      <c r="G62" s="102"/>
      <c r="H62" s="102"/>
      <c r="I62" s="102"/>
      <c r="J62" s="102"/>
      <c r="K62" s="102"/>
      <c r="L62" s="104"/>
      <c r="M62" s="104"/>
      <c r="N62" s="104"/>
      <c r="O62" s="62" t="s">
        <v>47</v>
      </c>
      <c r="P62" s="98"/>
      <c r="Q62" s="98"/>
      <c r="R62" s="98"/>
      <c r="S62" s="98"/>
      <c r="T62" s="98"/>
      <c r="U62" s="98"/>
      <c r="V62" s="98"/>
      <c r="W62" s="98"/>
      <c r="X62" s="98"/>
      <c r="Y62" s="98"/>
      <c r="Z62" s="98"/>
      <c r="AB62" s="96" t="s">
        <v>235</v>
      </c>
      <c r="AC62" s="96"/>
      <c r="AD62" s="96"/>
      <c r="AE62" s="96"/>
      <c r="AF62" s="96"/>
      <c r="AG62" s="96"/>
      <c r="AH62" s="96"/>
      <c r="AI62" s="96"/>
      <c r="AJ62" s="96"/>
      <c r="AK62" s="96"/>
      <c r="AL62" s="96"/>
    </row>
    <row r="63" spans="1:38" s="17" customFormat="1" ht="12" customHeight="1" x14ac:dyDescent="0.2">
      <c r="A63" s="41"/>
      <c r="B63" s="103"/>
      <c r="C63" s="103"/>
      <c r="D63" s="103"/>
      <c r="E63" s="103"/>
      <c r="F63" s="103"/>
      <c r="G63" s="103"/>
      <c r="H63" s="103"/>
      <c r="I63" s="103"/>
      <c r="J63" s="103"/>
      <c r="K63" s="103"/>
      <c r="L63" s="98"/>
      <c r="M63" s="98"/>
      <c r="N63" s="98"/>
      <c r="O63" s="62"/>
      <c r="P63" s="98"/>
      <c r="Q63" s="98"/>
      <c r="R63" s="98"/>
      <c r="S63" s="98"/>
      <c r="T63" s="98"/>
      <c r="U63" s="98"/>
      <c r="V63" s="98"/>
      <c r="W63" s="98"/>
      <c r="X63" s="98"/>
      <c r="Y63" s="98"/>
      <c r="Z63" s="98"/>
      <c r="AB63" s="96" t="s">
        <v>110</v>
      </c>
      <c r="AC63" s="96"/>
      <c r="AD63" s="96"/>
      <c r="AE63" s="96"/>
      <c r="AF63" s="96"/>
      <c r="AG63" s="96"/>
      <c r="AH63" s="96"/>
      <c r="AI63" s="96"/>
      <c r="AJ63" s="96"/>
      <c r="AK63" s="96"/>
      <c r="AL63" s="96"/>
    </row>
    <row r="64" spans="1:38" s="17" customFormat="1" ht="12" customHeight="1" x14ac:dyDescent="0.2">
      <c r="A64" s="41"/>
      <c r="B64" s="103"/>
      <c r="C64" s="103"/>
      <c r="D64" s="103"/>
      <c r="E64" s="103"/>
      <c r="F64" s="103"/>
      <c r="G64" s="103"/>
      <c r="H64" s="103"/>
      <c r="I64" s="103"/>
      <c r="J64" s="103"/>
      <c r="K64" s="103"/>
      <c r="L64" s="98"/>
      <c r="M64" s="98"/>
      <c r="N64" s="98"/>
      <c r="O64" s="62"/>
      <c r="P64" s="98"/>
      <c r="Q64" s="98"/>
      <c r="R64" s="98"/>
      <c r="S64" s="98"/>
      <c r="T64" s="98"/>
      <c r="U64" s="98"/>
      <c r="V64" s="98"/>
      <c r="W64" s="98"/>
      <c r="X64" s="98"/>
      <c r="Y64" s="98"/>
      <c r="Z64" s="98"/>
      <c r="AB64" s="96" t="s">
        <v>110</v>
      </c>
      <c r="AC64" s="96"/>
      <c r="AD64" s="96"/>
      <c r="AE64" s="96"/>
      <c r="AF64" s="96"/>
      <c r="AG64" s="96"/>
      <c r="AH64" s="96"/>
      <c r="AI64" s="96"/>
      <c r="AJ64" s="96"/>
      <c r="AK64" s="96"/>
      <c r="AL64" s="96"/>
    </row>
    <row r="65" spans="1:38" s="17" customFormat="1" ht="12" customHeight="1" x14ac:dyDescent="0.2">
      <c r="A65" s="41"/>
      <c r="B65" s="103"/>
      <c r="C65" s="103"/>
      <c r="D65" s="103"/>
      <c r="E65" s="103"/>
      <c r="F65" s="103"/>
      <c r="G65" s="103"/>
      <c r="H65" s="103"/>
      <c r="I65" s="103"/>
      <c r="J65" s="103"/>
      <c r="K65" s="103"/>
      <c r="L65" s="98"/>
      <c r="M65" s="98"/>
      <c r="N65" s="98"/>
      <c r="O65" s="62"/>
      <c r="P65" s="98"/>
      <c r="Q65" s="98"/>
      <c r="R65" s="98"/>
      <c r="S65" s="98"/>
      <c r="T65" s="98"/>
      <c r="U65" s="98"/>
      <c r="V65" s="98"/>
      <c r="W65" s="98"/>
      <c r="X65" s="98"/>
      <c r="Y65" s="98"/>
      <c r="Z65" s="98"/>
      <c r="AB65" s="96" t="s">
        <v>110</v>
      </c>
      <c r="AC65" s="96"/>
      <c r="AD65" s="96"/>
      <c r="AE65" s="96"/>
      <c r="AF65" s="96"/>
      <c r="AG65" s="96"/>
      <c r="AH65" s="96"/>
      <c r="AI65" s="96"/>
      <c r="AJ65" s="96"/>
      <c r="AK65" s="96"/>
      <c r="AL65" s="96"/>
    </row>
    <row r="66" spans="1:38" s="17" customFormat="1" ht="12" customHeight="1" x14ac:dyDescent="0.2">
      <c r="A66" s="41"/>
      <c r="B66" s="103"/>
      <c r="C66" s="103"/>
      <c r="D66" s="103"/>
      <c r="E66" s="103"/>
      <c r="F66" s="103"/>
      <c r="G66" s="103"/>
      <c r="H66" s="103"/>
      <c r="I66" s="103"/>
      <c r="J66" s="103"/>
      <c r="K66" s="103"/>
      <c r="L66" s="98"/>
      <c r="M66" s="98"/>
      <c r="N66" s="98"/>
      <c r="O66" s="62"/>
      <c r="P66" s="98"/>
      <c r="Q66" s="98"/>
      <c r="R66" s="98"/>
      <c r="S66" s="98"/>
      <c r="T66" s="98"/>
      <c r="U66" s="98"/>
      <c r="V66" s="98"/>
      <c r="W66" s="98"/>
      <c r="X66" s="98"/>
      <c r="Y66" s="98"/>
      <c r="Z66" s="98"/>
      <c r="AB66" s="96" t="s">
        <v>110</v>
      </c>
      <c r="AC66" s="96"/>
      <c r="AD66" s="96"/>
      <c r="AE66" s="96"/>
      <c r="AF66" s="96"/>
      <c r="AG66" s="96"/>
      <c r="AH66" s="96"/>
      <c r="AI66" s="96"/>
      <c r="AJ66" s="96"/>
      <c r="AK66" s="96"/>
      <c r="AL66" s="96"/>
    </row>
    <row r="67" spans="1:38" s="17" customFormat="1" ht="12" customHeight="1" x14ac:dyDescent="0.2">
      <c r="A67" s="41"/>
      <c r="B67" s="78"/>
      <c r="C67" s="78"/>
      <c r="D67" s="78"/>
      <c r="E67" s="78"/>
      <c r="F67" s="78"/>
      <c r="G67" s="78"/>
      <c r="H67" s="78"/>
      <c r="I67" s="78"/>
      <c r="J67" s="78"/>
      <c r="K67" s="78"/>
      <c r="L67" s="78"/>
      <c r="M67" s="78"/>
      <c r="N67" s="78"/>
      <c r="O67" s="78"/>
      <c r="P67" s="78"/>
      <c r="Q67" s="78"/>
      <c r="R67" s="78"/>
      <c r="S67" s="78"/>
      <c r="T67" s="78"/>
      <c r="U67" s="78"/>
      <c r="V67" s="78"/>
      <c r="W67" s="78"/>
      <c r="X67" s="78"/>
      <c r="Y67" s="78"/>
      <c r="Z67" s="51"/>
      <c r="AB67" s="45"/>
      <c r="AC67" s="45"/>
      <c r="AD67" s="45"/>
      <c r="AE67" s="45"/>
      <c r="AF67" s="45"/>
      <c r="AG67" s="45"/>
      <c r="AH67" s="45"/>
      <c r="AI67" s="45"/>
      <c r="AJ67" s="45"/>
      <c r="AK67" s="45"/>
      <c r="AL67" s="45"/>
    </row>
    <row r="68" spans="1:38" ht="13.5" customHeight="1" x14ac:dyDescent="0.2">
      <c r="A68" s="174"/>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6"/>
    </row>
    <row r="69" spans="1:38" ht="15" customHeight="1" x14ac:dyDescent="0.2">
      <c r="A69" s="177" t="s">
        <v>48</v>
      </c>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row>
    <row r="70" spans="1:38" ht="48.75" customHeight="1" x14ac:dyDescent="0.2">
      <c r="A70" s="123" t="s">
        <v>49</v>
      </c>
      <c r="B70" s="123"/>
      <c r="C70" s="114" t="s">
        <v>158</v>
      </c>
      <c r="D70" s="114"/>
      <c r="E70" s="114"/>
      <c r="F70" s="114"/>
      <c r="G70" s="114"/>
      <c r="H70" s="114" t="s">
        <v>50</v>
      </c>
      <c r="I70" s="114"/>
      <c r="J70" s="114"/>
      <c r="K70" s="114"/>
      <c r="L70" s="114"/>
      <c r="M70" s="114"/>
      <c r="N70" s="114"/>
      <c r="O70" s="114"/>
      <c r="P70" s="114"/>
      <c r="Q70" s="114"/>
      <c r="R70" s="114"/>
      <c r="S70" s="114"/>
      <c r="T70" s="114"/>
      <c r="U70" s="114" t="s">
        <v>98</v>
      </c>
      <c r="V70" s="114"/>
      <c r="W70" s="114"/>
      <c r="X70" s="114"/>
      <c r="Y70" s="114"/>
      <c r="Z70" s="114"/>
      <c r="AB70" s="204" t="s">
        <v>131</v>
      </c>
      <c r="AC70" s="204"/>
      <c r="AD70" s="204"/>
      <c r="AE70" s="204"/>
      <c r="AF70" s="204"/>
      <c r="AG70" s="204"/>
      <c r="AH70" s="204"/>
      <c r="AI70" s="204"/>
      <c r="AJ70" s="204"/>
      <c r="AK70" s="204"/>
      <c r="AL70" s="204"/>
    </row>
    <row r="71" spans="1:38" ht="12" customHeight="1" x14ac:dyDescent="0.2">
      <c r="A71" s="171">
        <v>1</v>
      </c>
      <c r="B71" s="171"/>
      <c r="C71" s="171"/>
      <c r="D71" s="171"/>
      <c r="E71" s="171"/>
      <c r="F71" s="171"/>
      <c r="G71" s="171"/>
      <c r="H71" s="172"/>
      <c r="I71" s="172"/>
      <c r="J71" s="172"/>
      <c r="K71" s="172"/>
      <c r="L71" s="172"/>
      <c r="M71" s="172"/>
      <c r="N71" s="172"/>
      <c r="O71" s="172"/>
      <c r="P71" s="172"/>
      <c r="Q71" s="172"/>
      <c r="R71" s="172"/>
      <c r="S71" s="172"/>
      <c r="T71" s="172"/>
      <c r="U71" s="173"/>
      <c r="V71" s="173"/>
      <c r="W71" s="173"/>
      <c r="X71" s="173"/>
      <c r="Y71" s="173"/>
      <c r="Z71" s="173"/>
    </row>
    <row r="72" spans="1:38" x14ac:dyDescent="0.2">
      <c r="A72" s="171">
        <v>2</v>
      </c>
      <c r="B72" s="171"/>
      <c r="C72" s="171"/>
      <c r="D72" s="171"/>
      <c r="E72" s="171"/>
      <c r="F72" s="171"/>
      <c r="G72" s="171"/>
      <c r="H72" s="172"/>
      <c r="I72" s="172"/>
      <c r="J72" s="172"/>
      <c r="K72" s="172"/>
      <c r="L72" s="172"/>
      <c r="M72" s="172"/>
      <c r="N72" s="172"/>
      <c r="O72" s="172"/>
      <c r="P72" s="172"/>
      <c r="Q72" s="172"/>
      <c r="R72" s="172"/>
      <c r="S72" s="172"/>
      <c r="T72" s="172"/>
      <c r="U72" s="173"/>
      <c r="V72" s="173"/>
      <c r="W72" s="173"/>
      <c r="X72" s="173"/>
      <c r="Y72" s="173"/>
      <c r="Z72" s="173"/>
    </row>
    <row r="73" spans="1:38" x14ac:dyDescent="0.2">
      <c r="A73" s="171">
        <v>3</v>
      </c>
      <c r="B73" s="171"/>
      <c r="C73" s="171"/>
      <c r="D73" s="171"/>
      <c r="E73" s="171"/>
      <c r="F73" s="171"/>
      <c r="G73" s="171"/>
      <c r="H73" s="172"/>
      <c r="I73" s="172"/>
      <c r="J73" s="172"/>
      <c r="K73" s="172"/>
      <c r="L73" s="172"/>
      <c r="M73" s="172"/>
      <c r="N73" s="172"/>
      <c r="O73" s="172"/>
      <c r="P73" s="172"/>
      <c r="Q73" s="172"/>
      <c r="R73" s="172"/>
      <c r="S73" s="172"/>
      <c r="T73" s="172"/>
      <c r="U73" s="173"/>
      <c r="V73" s="173"/>
      <c r="W73" s="173"/>
      <c r="X73" s="173"/>
      <c r="Y73" s="173"/>
      <c r="Z73" s="173"/>
    </row>
    <row r="74" spans="1:38" x14ac:dyDescent="0.2">
      <c r="A74" s="171">
        <v>4</v>
      </c>
      <c r="B74" s="171"/>
      <c r="C74" s="171"/>
      <c r="D74" s="171"/>
      <c r="E74" s="171"/>
      <c r="F74" s="171"/>
      <c r="G74" s="171"/>
      <c r="H74" s="172"/>
      <c r="I74" s="172"/>
      <c r="J74" s="172"/>
      <c r="K74" s="172"/>
      <c r="L74" s="172"/>
      <c r="M74" s="172"/>
      <c r="N74" s="172"/>
      <c r="O74" s="172"/>
      <c r="P74" s="172"/>
      <c r="Q74" s="172"/>
      <c r="R74" s="172"/>
      <c r="S74" s="172"/>
      <c r="T74" s="172"/>
      <c r="U74" s="173"/>
      <c r="V74" s="173"/>
      <c r="W74" s="173"/>
      <c r="X74" s="173"/>
      <c r="Y74" s="173"/>
      <c r="Z74" s="173"/>
    </row>
    <row r="75" spans="1:38" x14ac:dyDescent="0.2">
      <c r="A75" s="171">
        <v>5</v>
      </c>
      <c r="B75" s="171"/>
      <c r="C75" s="171"/>
      <c r="D75" s="171"/>
      <c r="E75" s="171"/>
      <c r="F75" s="171"/>
      <c r="G75" s="171"/>
      <c r="H75" s="172"/>
      <c r="I75" s="172"/>
      <c r="J75" s="172"/>
      <c r="K75" s="172"/>
      <c r="L75" s="172"/>
      <c r="M75" s="172"/>
      <c r="N75" s="172"/>
      <c r="O75" s="172"/>
      <c r="P75" s="172"/>
      <c r="Q75" s="172"/>
      <c r="R75" s="172"/>
      <c r="S75" s="172"/>
      <c r="T75" s="172"/>
      <c r="U75" s="173"/>
      <c r="V75" s="173"/>
      <c r="W75" s="173"/>
      <c r="X75" s="173"/>
      <c r="Y75" s="173"/>
      <c r="Z75" s="173"/>
    </row>
    <row r="76" spans="1:38" x14ac:dyDescent="0.2">
      <c r="A76" s="171">
        <v>6</v>
      </c>
      <c r="B76" s="171"/>
      <c r="C76" s="171"/>
      <c r="D76" s="171"/>
      <c r="E76" s="171"/>
      <c r="F76" s="171"/>
      <c r="G76" s="171"/>
      <c r="H76" s="172"/>
      <c r="I76" s="172"/>
      <c r="J76" s="172"/>
      <c r="K76" s="172"/>
      <c r="L76" s="172"/>
      <c r="M76" s="172"/>
      <c r="N76" s="172"/>
      <c r="O76" s="172"/>
      <c r="P76" s="172"/>
      <c r="Q76" s="172"/>
      <c r="R76" s="172"/>
      <c r="S76" s="172"/>
      <c r="T76" s="172"/>
      <c r="U76" s="173"/>
      <c r="V76" s="173"/>
      <c r="W76" s="173"/>
      <c r="X76" s="173"/>
      <c r="Y76" s="173"/>
      <c r="Z76" s="173"/>
    </row>
    <row r="77" spans="1:38" x14ac:dyDescent="0.2">
      <c r="A77" s="171">
        <v>7</v>
      </c>
      <c r="B77" s="171"/>
      <c r="C77" s="171"/>
      <c r="D77" s="171"/>
      <c r="E77" s="171"/>
      <c r="F77" s="171"/>
      <c r="G77" s="171"/>
      <c r="H77" s="172"/>
      <c r="I77" s="172"/>
      <c r="J77" s="172"/>
      <c r="K77" s="172"/>
      <c r="L77" s="172"/>
      <c r="M77" s="172"/>
      <c r="N77" s="172"/>
      <c r="O77" s="172"/>
      <c r="P77" s="172"/>
      <c r="Q77" s="172"/>
      <c r="R77" s="172"/>
      <c r="S77" s="172"/>
      <c r="T77" s="172"/>
      <c r="U77" s="173"/>
      <c r="V77" s="173"/>
      <c r="W77" s="173"/>
      <c r="X77" s="173"/>
      <c r="Y77" s="173"/>
      <c r="Z77" s="173"/>
    </row>
    <row r="78" spans="1:38" x14ac:dyDescent="0.2">
      <c r="A78" s="171">
        <v>8</v>
      </c>
      <c r="B78" s="171"/>
      <c r="C78" s="171"/>
      <c r="D78" s="171"/>
      <c r="E78" s="171"/>
      <c r="F78" s="171"/>
      <c r="G78" s="171"/>
      <c r="H78" s="172"/>
      <c r="I78" s="172"/>
      <c r="J78" s="172"/>
      <c r="K78" s="172"/>
      <c r="L78" s="172"/>
      <c r="M78" s="172"/>
      <c r="N78" s="172"/>
      <c r="O78" s="172"/>
      <c r="P78" s="172"/>
      <c r="Q78" s="172"/>
      <c r="R78" s="172"/>
      <c r="S78" s="172"/>
      <c r="T78" s="172"/>
      <c r="U78" s="173"/>
      <c r="V78" s="173"/>
      <c r="W78" s="173"/>
      <c r="X78" s="173"/>
      <c r="Y78" s="173"/>
      <c r="Z78" s="173"/>
    </row>
    <row r="79" spans="1:38" x14ac:dyDescent="0.2">
      <c r="A79" s="171" t="s">
        <v>52</v>
      </c>
      <c r="B79" s="171"/>
      <c r="C79" s="171"/>
      <c r="D79" s="171"/>
      <c r="E79" s="171"/>
      <c r="F79" s="171"/>
      <c r="G79" s="171"/>
      <c r="H79" s="172"/>
      <c r="I79" s="172"/>
      <c r="J79" s="172"/>
      <c r="K79" s="172"/>
      <c r="L79" s="172"/>
      <c r="M79" s="172"/>
      <c r="N79" s="172"/>
      <c r="O79" s="172"/>
      <c r="P79" s="172"/>
      <c r="Q79" s="172"/>
      <c r="R79" s="172"/>
      <c r="S79" s="172"/>
      <c r="T79" s="172"/>
      <c r="U79" s="173"/>
      <c r="V79" s="173"/>
      <c r="W79" s="173"/>
      <c r="X79" s="173"/>
      <c r="Y79" s="173"/>
      <c r="Z79" s="173"/>
    </row>
    <row r="80" spans="1:38" x14ac:dyDescent="0.2">
      <c r="A80" s="171">
        <v>10</v>
      </c>
      <c r="B80" s="171"/>
      <c r="C80" s="171"/>
      <c r="D80" s="171"/>
      <c r="E80" s="171"/>
      <c r="F80" s="171"/>
      <c r="G80" s="171"/>
      <c r="H80" s="172"/>
      <c r="I80" s="172"/>
      <c r="J80" s="172"/>
      <c r="K80" s="172"/>
      <c r="L80" s="172"/>
      <c r="M80" s="172"/>
      <c r="N80" s="172"/>
      <c r="O80" s="172"/>
      <c r="P80" s="172"/>
      <c r="Q80" s="172"/>
      <c r="R80" s="172"/>
      <c r="S80" s="172"/>
      <c r="T80" s="172"/>
      <c r="U80" s="173"/>
      <c r="V80" s="173"/>
      <c r="W80" s="173"/>
      <c r="X80" s="173"/>
      <c r="Y80" s="173"/>
      <c r="Z80" s="173"/>
    </row>
    <row r="81" spans="1:38" ht="15" customHeight="1" x14ac:dyDescent="0.2">
      <c r="A81" s="182" t="s">
        <v>53</v>
      </c>
      <c r="B81" s="182"/>
      <c r="C81" s="182"/>
      <c r="D81" s="182"/>
      <c r="E81" s="182"/>
      <c r="F81" s="182"/>
      <c r="G81" s="182"/>
      <c r="H81" s="182"/>
      <c r="I81" s="182"/>
      <c r="J81" s="182"/>
      <c r="K81" s="182"/>
      <c r="L81" s="182"/>
      <c r="M81" s="182"/>
      <c r="N81" s="182"/>
      <c r="O81" s="182"/>
      <c r="P81" s="182"/>
      <c r="Q81" s="182"/>
      <c r="R81" s="182"/>
      <c r="S81" s="182"/>
      <c r="T81" s="182"/>
      <c r="U81" s="183">
        <f>SUM(U71:Z80)</f>
        <v>0</v>
      </c>
      <c r="V81" s="183"/>
      <c r="W81" s="183"/>
      <c r="X81" s="183"/>
      <c r="Y81" s="183"/>
      <c r="Z81" s="183"/>
      <c r="AB81" s="203" t="s">
        <v>119</v>
      </c>
      <c r="AC81" s="203"/>
      <c r="AD81" s="203"/>
      <c r="AE81" s="203"/>
      <c r="AF81" s="203"/>
      <c r="AG81" s="203"/>
      <c r="AH81" s="203"/>
      <c r="AI81" s="203"/>
      <c r="AJ81" s="203"/>
      <c r="AK81" s="203"/>
      <c r="AL81" s="203"/>
    </row>
    <row r="82" spans="1:38" ht="15" customHeight="1" x14ac:dyDescent="0.2">
      <c r="A82" s="182" t="s">
        <v>54</v>
      </c>
      <c r="B82" s="182"/>
      <c r="C82" s="182"/>
      <c r="D82" s="182"/>
      <c r="E82" s="182"/>
      <c r="F82" s="182"/>
      <c r="G82" s="182"/>
      <c r="H82" s="182"/>
      <c r="I82" s="182"/>
      <c r="J82" s="182"/>
      <c r="K82" s="182"/>
      <c r="L82" s="182"/>
      <c r="M82" s="182"/>
      <c r="N82" s="182"/>
      <c r="O82" s="182"/>
      <c r="P82" s="182"/>
      <c r="Q82" s="182"/>
      <c r="R82" s="182"/>
      <c r="S82" s="182"/>
      <c r="T82" s="182"/>
      <c r="U82" s="183">
        <f>ROUND(U81*1.23,2)</f>
        <v>0</v>
      </c>
      <c r="V82" s="183"/>
      <c r="W82" s="183"/>
      <c r="X82" s="183"/>
      <c r="Y82" s="183"/>
      <c r="Z82" s="183"/>
      <c r="AB82" s="203" t="s">
        <v>120</v>
      </c>
      <c r="AC82" s="203"/>
      <c r="AD82" s="203"/>
      <c r="AE82" s="203"/>
      <c r="AF82" s="203"/>
      <c r="AG82" s="203"/>
      <c r="AH82" s="203"/>
      <c r="AI82" s="203"/>
      <c r="AJ82" s="203"/>
      <c r="AK82" s="203"/>
      <c r="AL82" s="203"/>
    </row>
    <row r="83" spans="1:38" ht="12" customHeight="1" x14ac:dyDescent="0.2">
      <c r="A83" s="181" t="s">
        <v>55</v>
      </c>
      <c r="B83" s="181"/>
      <c r="C83" s="181"/>
      <c r="D83" s="181"/>
      <c r="E83" s="181"/>
      <c r="F83" s="181"/>
      <c r="G83" s="181"/>
      <c r="H83" s="181"/>
      <c r="I83" s="181"/>
      <c r="J83" s="181"/>
      <c r="K83" s="181"/>
      <c r="L83" s="181"/>
      <c r="M83" s="181"/>
      <c r="N83" s="181"/>
      <c r="O83" s="181"/>
      <c r="P83" s="181"/>
      <c r="Q83" s="181"/>
      <c r="R83" s="181"/>
      <c r="S83" s="181"/>
      <c r="T83" s="181"/>
      <c r="U83" s="173"/>
      <c r="V83" s="173"/>
      <c r="W83" s="173"/>
      <c r="X83" s="173"/>
      <c r="Y83" s="173"/>
      <c r="Z83" s="173"/>
      <c r="AB83" s="152" t="s">
        <v>132</v>
      </c>
      <c r="AC83" s="152"/>
      <c r="AD83" s="152"/>
      <c r="AE83" s="152"/>
      <c r="AF83" s="152"/>
      <c r="AG83" s="152"/>
      <c r="AH83" s="152"/>
      <c r="AI83" s="152"/>
      <c r="AJ83" s="152"/>
      <c r="AK83" s="152"/>
      <c r="AL83" s="152"/>
    </row>
    <row r="84" spans="1:38" ht="12" customHeight="1" x14ac:dyDescent="0.2">
      <c r="A84" s="181" t="s">
        <v>56</v>
      </c>
      <c r="B84" s="181"/>
      <c r="C84" s="181"/>
      <c r="D84" s="181"/>
      <c r="E84" s="181"/>
      <c r="F84" s="181"/>
      <c r="G84" s="181"/>
      <c r="H84" s="181"/>
      <c r="I84" s="181"/>
      <c r="J84" s="181"/>
      <c r="K84" s="181"/>
      <c r="L84" s="181"/>
      <c r="M84" s="181"/>
      <c r="N84" s="181"/>
      <c r="O84" s="181"/>
      <c r="P84" s="181"/>
      <c r="Q84" s="181"/>
      <c r="R84" s="181"/>
      <c r="S84" s="181"/>
      <c r="T84" s="181"/>
      <c r="U84" s="173"/>
      <c r="V84" s="173"/>
      <c r="W84" s="173"/>
      <c r="X84" s="173"/>
      <c r="Y84" s="173"/>
      <c r="Z84" s="173"/>
      <c r="AB84" s="152" t="s">
        <v>133</v>
      </c>
      <c r="AC84" s="152"/>
      <c r="AD84" s="152"/>
      <c r="AE84" s="152"/>
      <c r="AF84" s="152"/>
      <c r="AG84" s="152"/>
      <c r="AH84" s="152"/>
      <c r="AI84" s="152"/>
      <c r="AJ84" s="152"/>
      <c r="AK84" s="152"/>
      <c r="AL84" s="152"/>
    </row>
    <row r="85" spans="1:38" ht="23.25" customHeight="1" thickBot="1" x14ac:dyDescent="0.25">
      <c r="A85" s="213" t="s">
        <v>183</v>
      </c>
      <c r="B85" s="213"/>
      <c r="C85" s="213"/>
      <c r="D85" s="213"/>
      <c r="E85" s="213"/>
      <c r="F85" s="213"/>
      <c r="G85" s="213"/>
      <c r="H85" s="213"/>
      <c r="I85" s="213"/>
      <c r="J85" s="213"/>
      <c r="K85" s="213"/>
      <c r="L85" s="213"/>
      <c r="M85" s="213"/>
      <c r="N85" s="213"/>
      <c r="O85" s="213"/>
      <c r="P85" s="213"/>
      <c r="Q85" s="213"/>
      <c r="R85" s="213"/>
      <c r="S85" s="213"/>
      <c r="T85" s="213"/>
      <c r="U85" s="214"/>
      <c r="V85" s="214"/>
      <c r="W85" s="214"/>
      <c r="X85" s="214"/>
      <c r="Y85" s="214"/>
      <c r="Z85" s="214"/>
      <c r="AB85" s="152" t="s">
        <v>134</v>
      </c>
      <c r="AC85" s="152"/>
      <c r="AD85" s="152"/>
      <c r="AE85" s="152"/>
      <c r="AF85" s="152"/>
      <c r="AG85" s="152"/>
      <c r="AH85" s="152"/>
      <c r="AI85" s="152"/>
      <c r="AJ85" s="152"/>
      <c r="AK85" s="152"/>
      <c r="AL85" s="152"/>
    </row>
    <row r="86" spans="1:38" ht="15" customHeight="1" x14ac:dyDescent="0.25">
      <c r="A86" s="215" t="s">
        <v>57</v>
      </c>
      <c r="B86" s="216"/>
      <c r="C86" s="216"/>
      <c r="D86" s="216"/>
      <c r="E86" s="216"/>
      <c r="F86" s="216"/>
      <c r="G86" s="216"/>
      <c r="H86" s="216"/>
      <c r="I86" s="216"/>
      <c r="J86" s="216"/>
      <c r="K86" s="216"/>
      <c r="L86" s="216"/>
      <c r="M86" s="216"/>
      <c r="N86" s="216"/>
      <c r="O86" s="216"/>
      <c r="P86" s="216"/>
      <c r="Q86" s="216"/>
      <c r="R86" s="216"/>
      <c r="S86" s="216"/>
      <c r="T86" s="216"/>
      <c r="U86" s="217">
        <f>SUM(U82:Z85)</f>
        <v>0</v>
      </c>
      <c r="V86" s="217"/>
      <c r="W86" s="217"/>
      <c r="X86" s="217"/>
      <c r="Y86" s="217"/>
      <c r="Z86" s="218"/>
      <c r="AB86" s="203" t="s">
        <v>120</v>
      </c>
      <c r="AC86" s="203"/>
      <c r="AD86" s="203"/>
      <c r="AE86" s="203"/>
      <c r="AF86" s="203"/>
      <c r="AG86" s="203"/>
      <c r="AH86" s="203"/>
      <c r="AI86" s="203"/>
      <c r="AJ86" s="203"/>
      <c r="AK86" s="203"/>
      <c r="AL86" s="203"/>
    </row>
    <row r="87" spans="1:38" x14ac:dyDescent="0.2">
      <c r="A87" s="219" t="s">
        <v>46</v>
      </c>
      <c r="B87" s="181"/>
      <c r="C87" s="181"/>
      <c r="D87" s="181"/>
      <c r="E87" s="181"/>
      <c r="F87" s="181"/>
      <c r="G87" s="181"/>
      <c r="H87" s="181"/>
      <c r="I87" s="181"/>
      <c r="J87" s="181"/>
      <c r="K87" s="181"/>
      <c r="L87" s="181"/>
      <c r="M87" s="181"/>
      <c r="N87" s="181"/>
      <c r="O87" s="181"/>
      <c r="P87" s="181"/>
      <c r="Q87" s="181"/>
      <c r="R87" s="181"/>
      <c r="S87" s="181"/>
      <c r="T87" s="181"/>
      <c r="U87" s="220"/>
      <c r="V87" s="220"/>
      <c r="W87" s="220"/>
      <c r="X87" s="220"/>
      <c r="Y87" s="220"/>
      <c r="Z87" s="221"/>
    </row>
    <row r="88" spans="1:38" ht="20.25" customHeight="1" x14ac:dyDescent="0.2">
      <c r="A88" s="210" t="str">
        <f>IF(AND(U86&gt;0,U88&lt;&gt;""),U88/U86,"")</f>
        <v/>
      </c>
      <c r="B88" s="211"/>
      <c r="C88" s="211"/>
      <c r="D88" s="211"/>
      <c r="E88" s="211"/>
      <c r="F88" s="211"/>
      <c r="G88" s="211"/>
      <c r="H88" s="212"/>
      <c r="I88" s="212"/>
      <c r="J88" s="226" t="s">
        <v>179</v>
      </c>
      <c r="K88" s="226"/>
      <c r="L88" s="226"/>
      <c r="M88" s="226"/>
      <c r="N88" s="226"/>
      <c r="O88" s="226"/>
      <c r="P88" s="226"/>
      <c r="Q88" s="226"/>
      <c r="R88" s="226"/>
      <c r="S88" s="226"/>
      <c r="T88" s="227"/>
      <c r="U88" s="197"/>
      <c r="V88" s="197"/>
      <c r="W88" s="197"/>
      <c r="X88" s="197"/>
      <c r="Y88" s="197"/>
      <c r="Z88" s="198"/>
      <c r="AB88" s="152" t="s">
        <v>154</v>
      </c>
      <c r="AC88" s="152"/>
      <c r="AD88" s="152"/>
      <c r="AE88" s="152"/>
      <c r="AF88" s="152"/>
      <c r="AG88" s="152"/>
      <c r="AH88" s="152"/>
      <c r="AI88" s="152"/>
      <c r="AJ88" s="152"/>
      <c r="AK88" s="152"/>
      <c r="AL88" s="152"/>
    </row>
    <row r="89" spans="1:38" ht="20.25" customHeight="1" thickBot="1" x14ac:dyDescent="0.25">
      <c r="A89" s="224"/>
      <c r="B89" s="225"/>
      <c r="C89" s="225"/>
      <c r="D89" s="225"/>
      <c r="E89" s="225"/>
      <c r="F89" s="225"/>
      <c r="G89" s="225"/>
      <c r="H89" s="225"/>
      <c r="I89" s="225"/>
      <c r="J89" s="222" t="s">
        <v>58</v>
      </c>
      <c r="K89" s="222"/>
      <c r="L89" s="222"/>
      <c r="M89" s="222"/>
      <c r="N89" s="222"/>
      <c r="O89" s="222"/>
      <c r="P89" s="222"/>
      <c r="Q89" s="222"/>
      <c r="R89" s="222"/>
      <c r="S89" s="222"/>
      <c r="T89" s="223"/>
      <c r="U89" s="199">
        <f>U86-U88</f>
        <v>0</v>
      </c>
      <c r="V89" s="199"/>
      <c r="W89" s="199"/>
      <c r="X89" s="199"/>
      <c r="Y89" s="199"/>
      <c r="Z89" s="200"/>
      <c r="AB89" s="152" t="s">
        <v>130</v>
      </c>
      <c r="AC89" s="152"/>
      <c r="AD89" s="152"/>
      <c r="AE89" s="152"/>
      <c r="AF89" s="152"/>
      <c r="AG89" s="152"/>
      <c r="AH89" s="152"/>
      <c r="AI89" s="152"/>
      <c r="AJ89" s="152"/>
      <c r="AK89" s="152"/>
      <c r="AL89" s="152"/>
    </row>
    <row r="90" spans="1:38" ht="9" customHeight="1" x14ac:dyDescent="0.2">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row>
    <row r="91" spans="1:38" ht="15" customHeight="1" x14ac:dyDescent="0.2">
      <c r="A91" s="177" t="s">
        <v>59</v>
      </c>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B91" s="204" t="s">
        <v>129</v>
      </c>
      <c r="AC91" s="204"/>
      <c r="AD91" s="204"/>
      <c r="AE91" s="204"/>
      <c r="AF91" s="204"/>
      <c r="AG91" s="204"/>
      <c r="AH91" s="204"/>
      <c r="AI91" s="204"/>
      <c r="AJ91" s="204"/>
      <c r="AK91" s="204"/>
      <c r="AL91" s="204"/>
    </row>
    <row r="92" spans="1:38" ht="45.75" hidden="1" customHeight="1" outlineLevel="1" x14ac:dyDescent="0.2">
      <c r="A92" s="123" t="s">
        <v>49</v>
      </c>
      <c r="B92" s="123"/>
      <c r="C92" s="114" t="s">
        <v>158</v>
      </c>
      <c r="D92" s="114"/>
      <c r="E92" s="114"/>
      <c r="F92" s="114"/>
      <c r="G92" s="114"/>
      <c r="H92" s="114" t="s">
        <v>50</v>
      </c>
      <c r="I92" s="114"/>
      <c r="J92" s="114"/>
      <c r="K92" s="114"/>
      <c r="L92" s="114"/>
      <c r="M92" s="114"/>
      <c r="N92" s="114"/>
      <c r="O92" s="114"/>
      <c r="P92" s="114"/>
      <c r="Q92" s="114"/>
      <c r="R92" s="114"/>
      <c r="S92" s="114"/>
      <c r="T92" s="114"/>
      <c r="U92" s="114" t="s">
        <v>51</v>
      </c>
      <c r="V92" s="114"/>
      <c r="W92" s="114"/>
      <c r="X92" s="114"/>
      <c r="Y92" s="114"/>
      <c r="Z92" s="114"/>
      <c r="AB92" s="205" t="s">
        <v>121</v>
      </c>
      <c r="AC92" s="205"/>
      <c r="AD92" s="205"/>
      <c r="AE92" s="205"/>
      <c r="AF92" s="205"/>
      <c r="AG92" s="205"/>
      <c r="AH92" s="205"/>
      <c r="AI92" s="205"/>
      <c r="AJ92" s="205"/>
      <c r="AK92" s="205"/>
      <c r="AL92" s="205"/>
    </row>
    <row r="93" spans="1:38" hidden="1" outlineLevel="1" x14ac:dyDescent="0.2">
      <c r="A93" s="171">
        <v>1</v>
      </c>
      <c r="B93" s="171"/>
      <c r="C93" s="171"/>
      <c r="D93" s="171"/>
      <c r="E93" s="171"/>
      <c r="F93" s="171"/>
      <c r="G93" s="171"/>
      <c r="H93" s="172"/>
      <c r="I93" s="172"/>
      <c r="J93" s="172"/>
      <c r="K93" s="172"/>
      <c r="L93" s="172"/>
      <c r="M93" s="172"/>
      <c r="N93" s="172"/>
      <c r="O93" s="172"/>
      <c r="P93" s="172"/>
      <c r="Q93" s="172"/>
      <c r="R93" s="172"/>
      <c r="S93" s="172"/>
      <c r="T93" s="172"/>
      <c r="U93" s="173"/>
      <c r="V93" s="173"/>
      <c r="W93" s="173"/>
      <c r="X93" s="173"/>
      <c r="Y93" s="173"/>
      <c r="Z93" s="173"/>
    </row>
    <row r="94" spans="1:38" hidden="1" outlineLevel="1" x14ac:dyDescent="0.2">
      <c r="A94" s="171">
        <v>2</v>
      </c>
      <c r="B94" s="171"/>
      <c r="C94" s="171"/>
      <c r="D94" s="171"/>
      <c r="E94" s="171"/>
      <c r="F94" s="171"/>
      <c r="G94" s="171"/>
      <c r="H94" s="172"/>
      <c r="I94" s="172"/>
      <c r="J94" s="172"/>
      <c r="K94" s="172"/>
      <c r="L94" s="172"/>
      <c r="M94" s="172"/>
      <c r="N94" s="172"/>
      <c r="O94" s="172"/>
      <c r="P94" s="172"/>
      <c r="Q94" s="172"/>
      <c r="R94" s="172"/>
      <c r="S94" s="172"/>
      <c r="T94" s="172"/>
      <c r="U94" s="173"/>
      <c r="V94" s="173"/>
      <c r="W94" s="173"/>
      <c r="X94" s="173"/>
      <c r="Y94" s="173"/>
      <c r="Z94" s="173"/>
    </row>
    <row r="95" spans="1:38" hidden="1" outlineLevel="1" x14ac:dyDescent="0.2">
      <c r="A95" s="171">
        <v>3</v>
      </c>
      <c r="B95" s="171"/>
      <c r="C95" s="171"/>
      <c r="D95" s="171"/>
      <c r="E95" s="171"/>
      <c r="F95" s="171"/>
      <c r="G95" s="171"/>
      <c r="H95" s="172"/>
      <c r="I95" s="172"/>
      <c r="J95" s="172"/>
      <c r="K95" s="172"/>
      <c r="L95" s="172"/>
      <c r="M95" s="172"/>
      <c r="N95" s="172"/>
      <c r="O95" s="172"/>
      <c r="P95" s="172"/>
      <c r="Q95" s="172"/>
      <c r="R95" s="172"/>
      <c r="S95" s="172"/>
      <c r="T95" s="172"/>
      <c r="U95" s="173"/>
      <c r="V95" s="173"/>
      <c r="W95" s="173"/>
      <c r="X95" s="173"/>
      <c r="Y95" s="173"/>
      <c r="Z95" s="173"/>
    </row>
    <row r="96" spans="1:38" hidden="1" outlineLevel="1" x14ac:dyDescent="0.2">
      <c r="A96" s="171">
        <v>4</v>
      </c>
      <c r="B96" s="171"/>
      <c r="C96" s="171"/>
      <c r="D96" s="171"/>
      <c r="E96" s="171"/>
      <c r="F96" s="171"/>
      <c r="G96" s="171"/>
      <c r="H96" s="172"/>
      <c r="I96" s="172"/>
      <c r="J96" s="172"/>
      <c r="K96" s="172"/>
      <c r="L96" s="172"/>
      <c r="M96" s="172"/>
      <c r="N96" s="172"/>
      <c r="O96" s="172"/>
      <c r="P96" s="172"/>
      <c r="Q96" s="172"/>
      <c r="R96" s="172"/>
      <c r="S96" s="172"/>
      <c r="T96" s="172"/>
      <c r="U96" s="173"/>
      <c r="V96" s="173"/>
      <c r="W96" s="173"/>
      <c r="X96" s="173"/>
      <c r="Y96" s="173"/>
      <c r="Z96" s="173"/>
    </row>
    <row r="97" spans="1:38" hidden="1" outlineLevel="1" x14ac:dyDescent="0.2">
      <c r="A97" s="171">
        <v>5</v>
      </c>
      <c r="B97" s="171"/>
      <c r="C97" s="171"/>
      <c r="D97" s="171"/>
      <c r="E97" s="171"/>
      <c r="F97" s="171"/>
      <c r="G97" s="171"/>
      <c r="H97" s="172"/>
      <c r="I97" s="172"/>
      <c r="J97" s="172"/>
      <c r="K97" s="172"/>
      <c r="L97" s="172"/>
      <c r="M97" s="172"/>
      <c r="N97" s="172"/>
      <c r="O97" s="172"/>
      <c r="P97" s="172"/>
      <c r="Q97" s="172"/>
      <c r="R97" s="172"/>
      <c r="S97" s="172"/>
      <c r="T97" s="172"/>
      <c r="U97" s="173"/>
      <c r="V97" s="173"/>
      <c r="W97" s="173"/>
      <c r="X97" s="173"/>
      <c r="Y97" s="173"/>
      <c r="Z97" s="173"/>
    </row>
    <row r="98" spans="1:38" hidden="1" outlineLevel="1" x14ac:dyDescent="0.2">
      <c r="A98" s="171">
        <v>6</v>
      </c>
      <c r="B98" s="171"/>
      <c r="C98" s="171"/>
      <c r="D98" s="171"/>
      <c r="E98" s="171"/>
      <c r="F98" s="171"/>
      <c r="G98" s="171"/>
      <c r="H98" s="172"/>
      <c r="I98" s="172"/>
      <c r="J98" s="172"/>
      <c r="K98" s="172"/>
      <c r="L98" s="172"/>
      <c r="M98" s="172"/>
      <c r="N98" s="172"/>
      <c r="O98" s="172"/>
      <c r="P98" s="172"/>
      <c r="Q98" s="172"/>
      <c r="R98" s="172"/>
      <c r="S98" s="172"/>
      <c r="T98" s="172"/>
      <c r="U98" s="173"/>
      <c r="V98" s="173"/>
      <c r="W98" s="173"/>
      <c r="X98" s="173"/>
      <c r="Y98" s="173"/>
      <c r="Z98" s="173"/>
    </row>
    <row r="99" spans="1:38" hidden="1" outlineLevel="1" x14ac:dyDescent="0.2">
      <c r="A99" s="171">
        <v>7</v>
      </c>
      <c r="B99" s="171"/>
      <c r="C99" s="171"/>
      <c r="D99" s="171"/>
      <c r="E99" s="171"/>
      <c r="F99" s="171"/>
      <c r="G99" s="171"/>
      <c r="H99" s="172"/>
      <c r="I99" s="172"/>
      <c r="J99" s="172"/>
      <c r="K99" s="172"/>
      <c r="L99" s="172"/>
      <c r="M99" s="172"/>
      <c r="N99" s="172"/>
      <c r="O99" s="172"/>
      <c r="P99" s="172"/>
      <c r="Q99" s="172"/>
      <c r="R99" s="172"/>
      <c r="S99" s="172"/>
      <c r="T99" s="172"/>
      <c r="U99" s="173"/>
      <c r="V99" s="173"/>
      <c r="W99" s="173"/>
      <c r="X99" s="173"/>
      <c r="Y99" s="173"/>
      <c r="Z99" s="173"/>
    </row>
    <row r="100" spans="1:38" hidden="1" outlineLevel="1" x14ac:dyDescent="0.2">
      <c r="A100" s="171">
        <v>8</v>
      </c>
      <c r="B100" s="171"/>
      <c r="C100" s="171"/>
      <c r="D100" s="171"/>
      <c r="E100" s="171"/>
      <c r="F100" s="171"/>
      <c r="G100" s="171"/>
      <c r="H100" s="172"/>
      <c r="I100" s="172"/>
      <c r="J100" s="172"/>
      <c r="K100" s="172"/>
      <c r="L100" s="172"/>
      <c r="M100" s="172"/>
      <c r="N100" s="172"/>
      <c r="O100" s="172"/>
      <c r="P100" s="172"/>
      <c r="Q100" s="172"/>
      <c r="R100" s="172"/>
      <c r="S100" s="172"/>
      <c r="T100" s="172"/>
      <c r="U100" s="173"/>
      <c r="V100" s="173"/>
      <c r="W100" s="173"/>
      <c r="X100" s="173"/>
      <c r="Y100" s="173"/>
      <c r="Z100" s="173"/>
    </row>
    <row r="101" spans="1:38" hidden="1" outlineLevel="1" x14ac:dyDescent="0.2">
      <c r="A101" s="171" t="s">
        <v>52</v>
      </c>
      <c r="B101" s="171"/>
      <c r="C101" s="171"/>
      <c r="D101" s="171"/>
      <c r="E101" s="171"/>
      <c r="F101" s="171"/>
      <c r="G101" s="171"/>
      <c r="H101" s="172"/>
      <c r="I101" s="172"/>
      <c r="J101" s="172"/>
      <c r="K101" s="172"/>
      <c r="L101" s="172"/>
      <c r="M101" s="172"/>
      <c r="N101" s="172"/>
      <c r="O101" s="172"/>
      <c r="P101" s="172"/>
      <c r="Q101" s="172"/>
      <c r="R101" s="172"/>
      <c r="S101" s="172"/>
      <c r="T101" s="172"/>
      <c r="U101" s="173"/>
      <c r="V101" s="173"/>
      <c r="W101" s="173"/>
      <c r="X101" s="173"/>
      <c r="Y101" s="173"/>
      <c r="Z101" s="173"/>
    </row>
    <row r="102" spans="1:38" hidden="1" outlineLevel="1" x14ac:dyDescent="0.2">
      <c r="A102" s="171">
        <v>10</v>
      </c>
      <c r="B102" s="171"/>
      <c r="C102" s="171"/>
      <c r="D102" s="171"/>
      <c r="E102" s="171"/>
      <c r="F102" s="171"/>
      <c r="G102" s="171"/>
      <c r="H102" s="172"/>
      <c r="I102" s="172"/>
      <c r="J102" s="172"/>
      <c r="K102" s="172"/>
      <c r="L102" s="172"/>
      <c r="M102" s="172"/>
      <c r="N102" s="172"/>
      <c r="O102" s="172"/>
      <c r="P102" s="172"/>
      <c r="Q102" s="172"/>
      <c r="R102" s="172"/>
      <c r="S102" s="172"/>
      <c r="T102" s="172"/>
      <c r="U102" s="173"/>
      <c r="V102" s="173"/>
      <c r="W102" s="173"/>
      <c r="X102" s="173"/>
      <c r="Y102" s="173"/>
      <c r="Z102" s="173"/>
    </row>
    <row r="103" spans="1:38" ht="15" customHeight="1" collapsed="1" x14ac:dyDescent="0.2">
      <c r="A103" s="182" t="s">
        <v>53</v>
      </c>
      <c r="B103" s="182"/>
      <c r="C103" s="182"/>
      <c r="D103" s="182"/>
      <c r="E103" s="182"/>
      <c r="F103" s="182"/>
      <c r="G103" s="182"/>
      <c r="H103" s="182"/>
      <c r="I103" s="182"/>
      <c r="J103" s="182"/>
      <c r="K103" s="182"/>
      <c r="L103" s="182"/>
      <c r="M103" s="182"/>
      <c r="N103" s="182"/>
      <c r="O103" s="182"/>
      <c r="P103" s="182"/>
      <c r="Q103" s="182"/>
      <c r="R103" s="182"/>
      <c r="S103" s="182"/>
      <c r="T103" s="182"/>
      <c r="U103" s="183">
        <f>SUM(U93:Z102)</f>
        <v>0</v>
      </c>
      <c r="V103" s="183"/>
      <c r="W103" s="183"/>
      <c r="X103" s="183"/>
      <c r="Y103" s="183"/>
      <c r="Z103" s="183"/>
      <c r="AB103" s="206" t="s">
        <v>119</v>
      </c>
      <c r="AC103" s="206"/>
      <c r="AD103" s="206"/>
      <c r="AE103" s="206"/>
      <c r="AF103" s="206"/>
      <c r="AG103" s="206"/>
      <c r="AH103" s="206"/>
      <c r="AI103" s="206"/>
      <c r="AJ103" s="206"/>
      <c r="AK103" s="206"/>
      <c r="AL103" s="206"/>
    </row>
    <row r="104" spans="1:38" ht="15" customHeight="1" x14ac:dyDescent="0.2">
      <c r="A104" s="182" t="s">
        <v>54</v>
      </c>
      <c r="B104" s="182"/>
      <c r="C104" s="182"/>
      <c r="D104" s="182"/>
      <c r="E104" s="182"/>
      <c r="F104" s="182"/>
      <c r="G104" s="182"/>
      <c r="H104" s="182"/>
      <c r="I104" s="182"/>
      <c r="J104" s="182"/>
      <c r="K104" s="182"/>
      <c r="L104" s="182"/>
      <c r="M104" s="182"/>
      <c r="N104" s="182"/>
      <c r="O104" s="182"/>
      <c r="P104" s="182"/>
      <c r="Q104" s="182"/>
      <c r="R104" s="182"/>
      <c r="S104" s="182"/>
      <c r="T104" s="182"/>
      <c r="U104" s="183">
        <f>ROUND(U103*1.23,2)</f>
        <v>0</v>
      </c>
      <c r="V104" s="183"/>
      <c r="W104" s="183"/>
      <c r="X104" s="183"/>
      <c r="Y104" s="183"/>
      <c r="Z104" s="183"/>
      <c r="AB104" s="207" t="s">
        <v>120</v>
      </c>
      <c r="AC104" s="207"/>
      <c r="AD104" s="207"/>
      <c r="AE104" s="207"/>
      <c r="AF104" s="207"/>
      <c r="AG104" s="207"/>
      <c r="AH104" s="207"/>
      <c r="AI104" s="207"/>
      <c r="AJ104" s="207"/>
      <c r="AK104" s="207"/>
      <c r="AL104" s="207"/>
    </row>
    <row r="105" spans="1:38" ht="10.5" customHeight="1" x14ac:dyDescent="0.2">
      <c r="A105" s="185"/>
      <c r="B105" s="185"/>
      <c r="C105" s="185"/>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c r="Z105" s="185"/>
    </row>
    <row r="106" spans="1:38" ht="30" customHeight="1" x14ac:dyDescent="0.2">
      <c r="A106" s="228" t="s">
        <v>60</v>
      </c>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B106" s="203" t="s">
        <v>106</v>
      </c>
      <c r="AC106" s="203"/>
      <c r="AD106" s="203"/>
      <c r="AE106" s="203"/>
      <c r="AF106" s="203"/>
      <c r="AG106" s="203"/>
      <c r="AH106" s="203"/>
      <c r="AI106" s="203"/>
      <c r="AJ106" s="203"/>
      <c r="AK106" s="203"/>
      <c r="AL106" s="203"/>
    </row>
    <row r="107" spans="1:38" s="15" customFormat="1" ht="15" customHeight="1" x14ac:dyDescent="0.25">
      <c r="A107" s="188" t="s">
        <v>53</v>
      </c>
      <c r="B107" s="188"/>
      <c r="C107" s="188"/>
      <c r="D107" s="188"/>
      <c r="E107" s="188"/>
      <c r="F107" s="188"/>
      <c r="G107" s="188"/>
      <c r="H107" s="188"/>
      <c r="I107" s="188"/>
      <c r="J107" s="188"/>
      <c r="K107" s="188"/>
      <c r="L107" s="188"/>
      <c r="M107" s="188"/>
      <c r="N107" s="188"/>
      <c r="O107" s="188"/>
      <c r="P107" s="188"/>
      <c r="Q107" s="188"/>
      <c r="R107" s="188"/>
      <c r="S107" s="188"/>
      <c r="T107" s="188"/>
      <c r="U107" s="183">
        <f>U81+U103</f>
        <v>0</v>
      </c>
      <c r="V107" s="183"/>
      <c r="W107" s="183"/>
      <c r="X107" s="183"/>
      <c r="Y107" s="183"/>
      <c r="Z107" s="183"/>
      <c r="AB107" s="208" t="s">
        <v>101</v>
      </c>
      <c r="AC107" s="208"/>
      <c r="AD107" s="208"/>
      <c r="AE107" s="208"/>
      <c r="AF107" s="208"/>
      <c r="AG107" s="208"/>
      <c r="AH107" s="208"/>
      <c r="AI107" s="208"/>
      <c r="AJ107" s="208"/>
      <c r="AK107" s="208"/>
      <c r="AL107" s="208"/>
    </row>
    <row r="108" spans="1:38" s="15" customFormat="1" ht="15" customHeight="1" x14ac:dyDescent="0.25">
      <c r="A108" s="188" t="s">
        <v>54</v>
      </c>
      <c r="B108" s="188"/>
      <c r="C108" s="188"/>
      <c r="D108" s="188"/>
      <c r="E108" s="188"/>
      <c r="F108" s="188"/>
      <c r="G108" s="188"/>
      <c r="H108" s="188"/>
      <c r="I108" s="188"/>
      <c r="J108" s="188"/>
      <c r="K108" s="188"/>
      <c r="L108" s="188"/>
      <c r="M108" s="188"/>
      <c r="N108" s="188"/>
      <c r="O108" s="188"/>
      <c r="P108" s="188"/>
      <c r="Q108" s="188"/>
      <c r="R108" s="188"/>
      <c r="S108" s="188"/>
      <c r="T108" s="188"/>
      <c r="U108" s="183">
        <f>U86+U104</f>
        <v>0</v>
      </c>
      <c r="V108" s="183"/>
      <c r="W108" s="183"/>
      <c r="X108" s="183"/>
      <c r="Y108" s="183"/>
      <c r="Z108" s="183"/>
      <c r="AB108" s="151" t="s">
        <v>102</v>
      </c>
      <c r="AC108" s="151"/>
      <c r="AD108" s="151"/>
      <c r="AE108" s="151"/>
      <c r="AF108" s="151"/>
      <c r="AG108" s="151"/>
      <c r="AH108" s="151"/>
      <c r="AI108" s="151"/>
      <c r="AJ108" s="151"/>
      <c r="AK108" s="151"/>
      <c r="AL108" s="151"/>
    </row>
    <row r="109" spans="1:38" ht="9" customHeight="1" x14ac:dyDescent="0.2">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row>
    <row r="110" spans="1:38" s="16" customFormat="1" ht="15" customHeight="1" x14ac:dyDescent="0.2">
      <c r="A110" s="194" t="s">
        <v>168</v>
      </c>
      <c r="B110" s="194"/>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c r="AB110" s="209" t="s">
        <v>170</v>
      </c>
      <c r="AC110" s="209"/>
      <c r="AD110" s="209"/>
      <c r="AE110" s="209"/>
      <c r="AF110" s="209"/>
      <c r="AG110" s="209"/>
      <c r="AH110" s="209"/>
      <c r="AI110" s="209"/>
      <c r="AJ110" s="209"/>
      <c r="AK110" s="209"/>
      <c r="AL110" s="209"/>
    </row>
    <row r="111" spans="1:38" s="16" customFormat="1" ht="28.5" customHeight="1" x14ac:dyDescent="0.2">
      <c r="A111" s="195" t="s">
        <v>169</v>
      </c>
      <c r="B111" s="195"/>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6"/>
      <c r="Y111" s="196"/>
      <c r="Z111" s="196"/>
      <c r="AB111" s="96" t="s">
        <v>152</v>
      </c>
      <c r="AC111" s="96"/>
      <c r="AD111" s="96"/>
      <c r="AE111" s="96"/>
      <c r="AF111" s="96"/>
      <c r="AG111" s="96"/>
      <c r="AH111" s="96"/>
      <c r="AI111" s="96"/>
      <c r="AJ111" s="96"/>
      <c r="AK111" s="96"/>
      <c r="AL111" s="96"/>
    </row>
    <row r="112" spans="1:38" s="16" customFormat="1" ht="66" customHeight="1" x14ac:dyDescent="0.2">
      <c r="A112" s="195" t="str">
        <f>IF(X111="nie","Oświadczam, że nie mogę odzyskać w żaden sposób poniesionego kosztu podatku VAT, który wystąpi przy realizacji przedmiotowego zadania."&amp;"
Jednocześnie zobowiązuje się do niezwłocznego pionformowania Wojewody Świętokrzyskiego o zmianie przesłanek dotyczących kwalifikowalności podatku VAT"&amp;" oraz zwrotu zrefundowanej w ramach zadania części poniesionego podatku VAT, jeśli zaistnieją przesłanki umożliwiające odzyskanie podatku przez Beneficjenta.",IF(X111="tak","Zobowiązuje się do zwrotu zrefundowanej w ramach zadania części poniesionego podatku VAT odzyskanego przez Beneficjenta.",""))</f>
        <v/>
      </c>
      <c r="B112" s="195"/>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B112" s="42"/>
      <c r="AC112" s="42"/>
      <c r="AD112" s="42"/>
      <c r="AE112" s="42"/>
      <c r="AF112" s="42"/>
      <c r="AG112" s="42"/>
      <c r="AH112" s="42"/>
      <c r="AI112" s="42"/>
      <c r="AJ112" s="42"/>
      <c r="AK112" s="42"/>
      <c r="AL112" s="43"/>
    </row>
    <row r="113" spans="1:38" ht="9" customHeight="1" x14ac:dyDescent="0.2">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38" x14ac:dyDescent="0.2">
      <c r="A114" s="7" t="s">
        <v>25</v>
      </c>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38" s="5" customFormat="1" ht="33" customHeight="1" x14ac:dyDescent="0.2">
      <c r="A115" s="189"/>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B115" s="152" t="s">
        <v>112</v>
      </c>
      <c r="AC115" s="152"/>
      <c r="AD115" s="152"/>
      <c r="AE115" s="152"/>
      <c r="AF115" s="152"/>
      <c r="AG115" s="152"/>
      <c r="AH115" s="152"/>
      <c r="AI115" s="152"/>
      <c r="AJ115" s="152"/>
      <c r="AK115" s="152"/>
      <c r="AL115" s="152"/>
    </row>
    <row r="116" spans="1:38" s="5" customFormat="1" x14ac:dyDescent="0.2">
      <c r="A116" s="191" t="s">
        <v>26</v>
      </c>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B116" s="2"/>
      <c r="AC116" s="2"/>
      <c r="AD116" s="2"/>
      <c r="AE116" s="2"/>
      <c r="AF116" s="2"/>
      <c r="AG116" s="2"/>
      <c r="AH116" s="2"/>
      <c r="AI116" s="2"/>
      <c r="AJ116" s="2"/>
      <c r="AK116" s="2"/>
      <c r="AL116" s="1"/>
    </row>
    <row r="117" spans="1:38" ht="9" customHeight="1" x14ac:dyDescent="0.2">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row>
    <row r="118" spans="1:38" s="1" customFormat="1" ht="95.25" customHeight="1" x14ac:dyDescent="0.2">
      <c r="A118" s="185" t="s">
        <v>127</v>
      </c>
      <c r="B118" s="185"/>
      <c r="C118" s="185"/>
      <c r="D118" s="185"/>
      <c r="E118" s="185"/>
      <c r="F118" s="185"/>
      <c r="G118" s="185"/>
      <c r="H118" s="185"/>
      <c r="I118" s="185"/>
      <c r="J118" s="185"/>
      <c r="K118" s="185"/>
      <c r="L118" s="185"/>
      <c r="M118" s="185"/>
      <c r="N118" s="185"/>
      <c r="O118" s="185"/>
      <c r="P118" s="185"/>
      <c r="Q118" s="192"/>
      <c r="R118" s="192"/>
      <c r="S118" s="192"/>
      <c r="T118" s="192"/>
      <c r="U118" s="192"/>
      <c r="V118" s="192"/>
      <c r="W118" s="192"/>
      <c r="X118" s="192"/>
      <c r="Y118" s="192"/>
      <c r="Z118" s="192"/>
      <c r="AA118" s="5"/>
      <c r="AB118" s="151" t="s">
        <v>34</v>
      </c>
      <c r="AC118" s="151"/>
      <c r="AD118" s="151"/>
      <c r="AE118" s="151"/>
      <c r="AF118" s="151"/>
      <c r="AG118" s="151"/>
      <c r="AH118" s="151"/>
      <c r="AI118" s="151"/>
      <c r="AJ118" s="151"/>
      <c r="AK118" s="151"/>
      <c r="AL118" s="151"/>
    </row>
    <row r="119" spans="1:38" s="1" customFormat="1" x14ac:dyDescent="0.2">
      <c r="A119" s="193" t="s">
        <v>41</v>
      </c>
      <c r="B119" s="193"/>
      <c r="C119" s="193"/>
      <c r="D119" s="193"/>
      <c r="E119" s="193"/>
      <c r="F119" s="193"/>
      <c r="G119" s="193"/>
      <c r="H119" s="193"/>
      <c r="I119" s="193"/>
      <c r="J119" s="193"/>
      <c r="K119" s="193"/>
      <c r="L119" s="193"/>
      <c r="M119" s="193"/>
      <c r="N119" s="193"/>
      <c r="O119" s="193"/>
      <c r="P119" s="193"/>
      <c r="Q119" s="187" t="s">
        <v>27</v>
      </c>
      <c r="R119" s="187"/>
      <c r="S119" s="187"/>
      <c r="T119" s="187"/>
      <c r="U119" s="187"/>
      <c r="V119" s="187"/>
      <c r="W119" s="187"/>
      <c r="X119" s="187"/>
      <c r="Y119" s="187"/>
      <c r="Z119" s="187"/>
      <c r="AA119" s="5"/>
      <c r="AB119" s="2"/>
      <c r="AC119" s="2"/>
      <c r="AD119" s="2"/>
      <c r="AE119" s="2"/>
      <c r="AF119" s="2"/>
      <c r="AG119" s="2"/>
      <c r="AH119" s="2"/>
      <c r="AI119" s="2"/>
      <c r="AJ119" s="2"/>
      <c r="AK119" s="2"/>
    </row>
    <row r="120" spans="1:38" s="1" customFormat="1" ht="9" customHeight="1" x14ac:dyDescent="0.2">
      <c r="A120" s="184"/>
      <c r="B120" s="184"/>
      <c r="C120" s="184"/>
      <c r="D120" s="184"/>
      <c r="E120" s="184"/>
      <c r="F120" s="184"/>
      <c r="G120" s="184"/>
      <c r="H120" s="184"/>
      <c r="I120" s="184"/>
      <c r="J120" s="184"/>
      <c r="K120" s="184"/>
      <c r="L120" s="184"/>
      <c r="M120" s="184"/>
      <c r="N120" s="184"/>
      <c r="O120" s="184"/>
      <c r="P120" s="184"/>
      <c r="Q120" s="184"/>
      <c r="R120" s="184"/>
      <c r="S120" s="184"/>
      <c r="T120" s="184"/>
      <c r="U120" s="184"/>
      <c r="V120" s="184"/>
      <c r="W120" s="184"/>
      <c r="X120" s="184"/>
      <c r="Y120" s="184"/>
      <c r="Z120" s="184"/>
      <c r="AA120" s="5"/>
    </row>
    <row r="121" spans="1:38" s="1" customFormat="1" ht="95.25" customHeight="1" x14ac:dyDescent="0.2">
      <c r="A121" s="185" t="s">
        <v>28</v>
      </c>
      <c r="B121" s="185"/>
      <c r="C121" s="185"/>
      <c r="D121" s="185"/>
      <c r="E121" s="185"/>
      <c r="F121" s="185"/>
      <c r="G121" s="185"/>
      <c r="H121" s="185"/>
      <c r="I121" s="185"/>
      <c r="J121" s="185"/>
      <c r="K121" s="185"/>
      <c r="L121" s="185"/>
      <c r="M121" s="185"/>
      <c r="N121" s="185"/>
      <c r="O121" s="185"/>
      <c r="P121" s="185"/>
      <c r="Q121" s="185" t="s">
        <v>29</v>
      </c>
      <c r="R121" s="185"/>
      <c r="S121" s="185"/>
      <c r="T121" s="185"/>
      <c r="U121" s="185"/>
      <c r="V121" s="185"/>
      <c r="W121" s="185"/>
      <c r="X121" s="185"/>
      <c r="Y121" s="185"/>
      <c r="Z121" s="185"/>
      <c r="AA121" s="5"/>
      <c r="AB121" s="151" t="s">
        <v>38</v>
      </c>
      <c r="AC121" s="151"/>
      <c r="AD121" s="151"/>
      <c r="AE121" s="151"/>
      <c r="AF121" s="151"/>
      <c r="AG121" s="151"/>
      <c r="AH121" s="151"/>
      <c r="AI121" s="151"/>
      <c r="AJ121" s="151"/>
      <c r="AK121" s="151"/>
      <c r="AL121" s="151"/>
    </row>
    <row r="122" spans="1:38" s="1" customFormat="1" ht="25.5" customHeight="1" x14ac:dyDescent="0.2">
      <c r="A122" s="186" t="s">
        <v>40</v>
      </c>
      <c r="B122" s="186"/>
      <c r="C122" s="186"/>
      <c r="D122" s="186"/>
      <c r="E122" s="186"/>
      <c r="F122" s="186"/>
      <c r="G122" s="186"/>
      <c r="H122" s="186"/>
      <c r="I122" s="186"/>
      <c r="J122" s="186"/>
      <c r="K122" s="186"/>
      <c r="L122" s="186"/>
      <c r="M122" s="186"/>
      <c r="N122" s="186"/>
      <c r="O122" s="186"/>
      <c r="P122" s="186"/>
      <c r="Q122" s="186" t="s">
        <v>39</v>
      </c>
      <c r="R122" s="187"/>
      <c r="S122" s="187"/>
      <c r="T122" s="187"/>
      <c r="U122" s="187"/>
      <c r="V122" s="187"/>
      <c r="W122" s="187"/>
      <c r="X122" s="187"/>
      <c r="Y122" s="187"/>
      <c r="Z122" s="187"/>
      <c r="AA122" s="5"/>
      <c r="AB122" s="3"/>
      <c r="AC122" s="3"/>
      <c r="AD122" s="3"/>
      <c r="AE122" s="3"/>
      <c r="AF122" s="3"/>
      <c r="AG122" s="3"/>
      <c r="AH122" s="3"/>
      <c r="AI122" s="3"/>
      <c r="AJ122" s="3"/>
      <c r="AK122" s="3"/>
    </row>
  </sheetData>
  <sheetProtection formatCells="0" formatRows="0" insertRows="0" deleteRows="0"/>
  <mergeCells count="347">
    <mergeCell ref="AC1:AL1"/>
    <mergeCell ref="AB23:AL25"/>
    <mergeCell ref="AB29:AL31"/>
    <mergeCell ref="AB41:AL43"/>
    <mergeCell ref="AB47:AL49"/>
    <mergeCell ref="B50:Z50"/>
    <mergeCell ref="AB50:AL50"/>
    <mergeCell ref="AB44:AL44"/>
    <mergeCell ref="A45:Z45"/>
    <mergeCell ref="AB26:AL26"/>
    <mergeCell ref="A27:Z27"/>
    <mergeCell ref="B29:D29"/>
    <mergeCell ref="E29:H29"/>
    <mergeCell ref="I29:L29"/>
    <mergeCell ref="B30:D30"/>
    <mergeCell ref="E30:H30"/>
    <mergeCell ref="I30:L30"/>
    <mergeCell ref="B31:D31"/>
    <mergeCell ref="E31:H31"/>
    <mergeCell ref="I31:L31"/>
    <mergeCell ref="B28:L28"/>
    <mergeCell ref="M29:Z29"/>
    <mergeCell ref="B41:D41"/>
    <mergeCell ref="E41:H41"/>
    <mergeCell ref="A104:T104"/>
    <mergeCell ref="U104:Z104"/>
    <mergeCell ref="A105:Z105"/>
    <mergeCell ref="A106:Z106"/>
    <mergeCell ref="A107:T107"/>
    <mergeCell ref="U107:Z107"/>
    <mergeCell ref="A102:B102"/>
    <mergeCell ref="C102:G102"/>
    <mergeCell ref="H102:T102"/>
    <mergeCell ref="AB70:AL70"/>
    <mergeCell ref="U100:Z100"/>
    <mergeCell ref="A101:B101"/>
    <mergeCell ref="C101:G101"/>
    <mergeCell ref="H101:T101"/>
    <mergeCell ref="U101:Z101"/>
    <mergeCell ref="A98:B98"/>
    <mergeCell ref="A88:G88"/>
    <mergeCell ref="H88:I88"/>
    <mergeCell ref="U97:Z97"/>
    <mergeCell ref="A90:Z90"/>
    <mergeCell ref="A91:Z91"/>
    <mergeCell ref="A85:T85"/>
    <mergeCell ref="U85:Z85"/>
    <mergeCell ref="A86:T86"/>
    <mergeCell ref="U86:Z86"/>
    <mergeCell ref="A87:T87"/>
    <mergeCell ref="U87:Z87"/>
    <mergeCell ref="J89:T89"/>
    <mergeCell ref="A89:I89"/>
    <mergeCell ref="J88:T88"/>
    <mergeCell ref="A82:T82"/>
    <mergeCell ref="U82:Z82"/>
    <mergeCell ref="A83:T83"/>
    <mergeCell ref="AB115:AL115"/>
    <mergeCell ref="AB118:AL118"/>
    <mergeCell ref="AB121:AL121"/>
    <mergeCell ref="AB81:AL81"/>
    <mergeCell ref="AB82:AL82"/>
    <mergeCell ref="AB83:AL83"/>
    <mergeCell ref="AB84:AL84"/>
    <mergeCell ref="AB86:AL86"/>
    <mergeCell ref="AB85:AL85"/>
    <mergeCell ref="AB88:AL88"/>
    <mergeCell ref="AB89:AL89"/>
    <mergeCell ref="AB91:AL91"/>
    <mergeCell ref="AB92:AL92"/>
    <mergeCell ref="AB103:AL103"/>
    <mergeCell ref="AB104:AL104"/>
    <mergeCell ref="AB106:AL106"/>
    <mergeCell ref="AB107:AL107"/>
    <mergeCell ref="AB108:AL108"/>
    <mergeCell ref="AB110:AL110"/>
    <mergeCell ref="AB111:AL111"/>
    <mergeCell ref="AB32:AL32"/>
    <mergeCell ref="A1:Z1"/>
    <mergeCell ref="AB11:AL12"/>
    <mergeCell ref="A16:Z16"/>
    <mergeCell ref="C98:G98"/>
    <mergeCell ref="A100:B100"/>
    <mergeCell ref="C100:G100"/>
    <mergeCell ref="H100:T100"/>
    <mergeCell ref="H98:T98"/>
    <mergeCell ref="U98:Z98"/>
    <mergeCell ref="A99:B99"/>
    <mergeCell ref="C99:G99"/>
    <mergeCell ref="H99:T99"/>
    <mergeCell ref="U99:Z99"/>
    <mergeCell ref="A96:B96"/>
    <mergeCell ref="C96:G96"/>
    <mergeCell ref="H96:T96"/>
    <mergeCell ref="U96:Z96"/>
    <mergeCell ref="A97:B97"/>
    <mergeCell ref="C97:G97"/>
    <mergeCell ref="H97:T97"/>
    <mergeCell ref="I41:L41"/>
    <mergeCell ref="I42:L42"/>
    <mergeCell ref="B43:D43"/>
    <mergeCell ref="P24:R24"/>
    <mergeCell ref="P25:R25"/>
    <mergeCell ref="U102:Z102"/>
    <mergeCell ref="A103:T103"/>
    <mergeCell ref="U103:Z103"/>
    <mergeCell ref="A95:B95"/>
    <mergeCell ref="C95:G95"/>
    <mergeCell ref="H95:T95"/>
    <mergeCell ref="U95:Z95"/>
    <mergeCell ref="A92:B92"/>
    <mergeCell ref="C92:G92"/>
    <mergeCell ref="H92:T92"/>
    <mergeCell ref="U92:Z92"/>
    <mergeCell ref="A93:B93"/>
    <mergeCell ref="C93:G93"/>
    <mergeCell ref="H93:T93"/>
    <mergeCell ref="U93:Z93"/>
    <mergeCell ref="A94:B94"/>
    <mergeCell ref="C94:G94"/>
    <mergeCell ref="H94:T94"/>
    <mergeCell ref="U94:Z94"/>
    <mergeCell ref="U88:Z88"/>
    <mergeCell ref="U89:Z89"/>
    <mergeCell ref="E43:H43"/>
    <mergeCell ref="A120:Z120"/>
    <mergeCell ref="A121:P121"/>
    <mergeCell ref="Q121:Z121"/>
    <mergeCell ref="A122:P122"/>
    <mergeCell ref="Q122:Z122"/>
    <mergeCell ref="A108:T108"/>
    <mergeCell ref="U108:Z108"/>
    <mergeCell ref="A109:Z109"/>
    <mergeCell ref="A115:Z115"/>
    <mergeCell ref="A116:Z116"/>
    <mergeCell ref="A117:Z117"/>
    <mergeCell ref="Q118:Z118"/>
    <mergeCell ref="Q119:Z119"/>
    <mergeCell ref="A119:P119"/>
    <mergeCell ref="A118:P118"/>
    <mergeCell ref="A110:Z110"/>
    <mergeCell ref="A112:Z112"/>
    <mergeCell ref="X111:Z111"/>
    <mergeCell ref="A111:W111"/>
    <mergeCell ref="U83:Z83"/>
    <mergeCell ref="A84:T84"/>
    <mergeCell ref="U84:Z84"/>
    <mergeCell ref="A80:B80"/>
    <mergeCell ref="C80:G80"/>
    <mergeCell ref="H80:T80"/>
    <mergeCell ref="U80:Z80"/>
    <mergeCell ref="A81:T81"/>
    <mergeCell ref="U81:Z81"/>
    <mergeCell ref="A78:B78"/>
    <mergeCell ref="C78:G78"/>
    <mergeCell ref="H78:T78"/>
    <mergeCell ref="U78:Z78"/>
    <mergeCell ref="A79:B79"/>
    <mergeCell ref="C79:G79"/>
    <mergeCell ref="H79:T79"/>
    <mergeCell ref="U79:Z79"/>
    <mergeCell ref="A76:B76"/>
    <mergeCell ref="C76:G76"/>
    <mergeCell ref="H76:T76"/>
    <mergeCell ref="U76:Z76"/>
    <mergeCell ref="A77:B77"/>
    <mergeCell ref="C77:G77"/>
    <mergeCell ref="H77:T77"/>
    <mergeCell ref="U77:Z77"/>
    <mergeCell ref="A74:B74"/>
    <mergeCell ref="C74:G74"/>
    <mergeCell ref="H74:T74"/>
    <mergeCell ref="U74:Z74"/>
    <mergeCell ref="A75:B75"/>
    <mergeCell ref="C75:G75"/>
    <mergeCell ref="H75:T75"/>
    <mergeCell ref="U75:Z75"/>
    <mergeCell ref="A72:B72"/>
    <mergeCell ref="C72:G72"/>
    <mergeCell ref="H72:T72"/>
    <mergeCell ref="U72:Z72"/>
    <mergeCell ref="A73:B73"/>
    <mergeCell ref="C73:G73"/>
    <mergeCell ref="H73:T73"/>
    <mergeCell ref="U73:Z73"/>
    <mergeCell ref="W24:Z24"/>
    <mergeCell ref="S25:V25"/>
    <mergeCell ref="W25:Z25"/>
    <mergeCell ref="P22:Z22"/>
    <mergeCell ref="W23:Z23"/>
    <mergeCell ref="A21:Z21"/>
    <mergeCell ref="A71:B71"/>
    <mergeCell ref="C71:G71"/>
    <mergeCell ref="H71:T71"/>
    <mergeCell ref="U71:Z71"/>
    <mergeCell ref="A68:Z68"/>
    <mergeCell ref="A69:Z69"/>
    <mergeCell ref="A70:B70"/>
    <mergeCell ref="C70:G70"/>
    <mergeCell ref="H70:T70"/>
    <mergeCell ref="U70:Z70"/>
    <mergeCell ref="E24:H24"/>
    <mergeCell ref="E25:H25"/>
    <mergeCell ref="I24:L24"/>
    <mergeCell ref="I25:L25"/>
    <mergeCell ref="B26:Z26"/>
    <mergeCell ref="B32:Z32"/>
    <mergeCell ref="B40:L40"/>
    <mergeCell ref="A39:Z39"/>
    <mergeCell ref="A6:D6"/>
    <mergeCell ref="E6:Z6"/>
    <mergeCell ref="A3:Z3"/>
    <mergeCell ref="A4:Z4"/>
    <mergeCell ref="A5:D5"/>
    <mergeCell ref="E5:Z5"/>
    <mergeCell ref="AB5:AL5"/>
    <mergeCell ref="AB6:AL6"/>
    <mergeCell ref="AB10:AL10"/>
    <mergeCell ref="S7:Z7"/>
    <mergeCell ref="A8:I8"/>
    <mergeCell ref="J8:R8"/>
    <mergeCell ref="AB7:AL7"/>
    <mergeCell ref="A7:D7"/>
    <mergeCell ref="E7:F7"/>
    <mergeCell ref="G7:J7"/>
    <mergeCell ref="K7:M7"/>
    <mergeCell ref="N7:R7"/>
    <mergeCell ref="S8:Z8"/>
    <mergeCell ref="A9:Z9"/>
    <mergeCell ref="A10:Z10"/>
    <mergeCell ref="AB3:AL3"/>
    <mergeCell ref="AB15:AL15"/>
    <mergeCell ref="AB8:AL8"/>
    <mergeCell ref="A15:E15"/>
    <mergeCell ref="B18:F18"/>
    <mergeCell ref="G18:K18"/>
    <mergeCell ref="L18:P18"/>
    <mergeCell ref="B19:F19"/>
    <mergeCell ref="G19:K19"/>
    <mergeCell ref="L19:P19"/>
    <mergeCell ref="F14:Z14"/>
    <mergeCell ref="F15:I15"/>
    <mergeCell ref="A12:E12"/>
    <mergeCell ref="A13:E13"/>
    <mergeCell ref="F13:Z13"/>
    <mergeCell ref="A14:E14"/>
    <mergeCell ref="Q18:Z18"/>
    <mergeCell ref="Q19:Z19"/>
    <mergeCell ref="O12:S12"/>
    <mergeCell ref="B17:F17"/>
    <mergeCell ref="AB13:AL13"/>
    <mergeCell ref="AB14:AL14"/>
    <mergeCell ref="F12:J12"/>
    <mergeCell ref="K12:N12"/>
    <mergeCell ref="AB35:AL37"/>
    <mergeCell ref="B37:D37"/>
    <mergeCell ref="E37:H37"/>
    <mergeCell ref="I37:L37"/>
    <mergeCell ref="B38:Z38"/>
    <mergeCell ref="AB38:AL38"/>
    <mergeCell ref="AB17:AL19"/>
    <mergeCell ref="B35:D35"/>
    <mergeCell ref="E35:H35"/>
    <mergeCell ref="I35:L35"/>
    <mergeCell ref="B36:D36"/>
    <mergeCell ref="E36:H36"/>
    <mergeCell ref="I36:L36"/>
    <mergeCell ref="B20:Z20"/>
    <mergeCell ref="AB20:AL20"/>
    <mergeCell ref="B22:M22"/>
    <mergeCell ref="B23:D23"/>
    <mergeCell ref="B24:D24"/>
    <mergeCell ref="B25:D25"/>
    <mergeCell ref="E23:H23"/>
    <mergeCell ref="I23:L23"/>
    <mergeCell ref="P23:R23"/>
    <mergeCell ref="S23:V23"/>
    <mergeCell ref="S24:V24"/>
    <mergeCell ref="A33:Z33"/>
    <mergeCell ref="B34:Z34"/>
    <mergeCell ref="I43:L43"/>
    <mergeCell ref="B44:Z44"/>
    <mergeCell ref="B47:D47"/>
    <mergeCell ref="E47:H47"/>
    <mergeCell ref="I47:L47"/>
    <mergeCell ref="B48:D48"/>
    <mergeCell ref="E48:H48"/>
    <mergeCell ref="I48:L48"/>
    <mergeCell ref="B42:D42"/>
    <mergeCell ref="E42:H42"/>
    <mergeCell ref="P66:Z66"/>
    <mergeCell ref="B46:L46"/>
    <mergeCell ref="B58:K58"/>
    <mergeCell ref="B57:K57"/>
    <mergeCell ref="B56:K56"/>
    <mergeCell ref="B53:K53"/>
    <mergeCell ref="B59:K59"/>
    <mergeCell ref="B60:K60"/>
    <mergeCell ref="B61:K61"/>
    <mergeCell ref="B49:D49"/>
    <mergeCell ref="E49:H49"/>
    <mergeCell ref="I49:L49"/>
    <mergeCell ref="A51:Z51"/>
    <mergeCell ref="B62:K62"/>
    <mergeCell ref="B63:K63"/>
    <mergeCell ref="B64:K64"/>
    <mergeCell ref="B65:K65"/>
    <mergeCell ref="B66:K66"/>
    <mergeCell ref="L53:N53"/>
    <mergeCell ref="L54:N54"/>
    <mergeCell ref="L56:N56"/>
    <mergeCell ref="L57:N57"/>
    <mergeCell ref="L58:N58"/>
    <mergeCell ref="L59:N59"/>
    <mergeCell ref="L60:N60"/>
    <mergeCell ref="L61:N61"/>
    <mergeCell ref="L62:N62"/>
    <mergeCell ref="L63:N63"/>
    <mergeCell ref="L64:N64"/>
    <mergeCell ref="L65:N65"/>
    <mergeCell ref="L66:N66"/>
    <mergeCell ref="B54:K55"/>
    <mergeCell ref="L55:N55"/>
    <mergeCell ref="AB61:AL61"/>
    <mergeCell ref="AB62:AL62"/>
    <mergeCell ref="AB63:AL63"/>
    <mergeCell ref="AB64:AL64"/>
    <mergeCell ref="AB65:AL65"/>
    <mergeCell ref="AB66:AL66"/>
    <mergeCell ref="P53:Z53"/>
    <mergeCell ref="P56:Z56"/>
    <mergeCell ref="P57:Z57"/>
    <mergeCell ref="P58:Z58"/>
    <mergeCell ref="P59:Z59"/>
    <mergeCell ref="P60:Z60"/>
    <mergeCell ref="P61:Z61"/>
    <mergeCell ref="P62:Z62"/>
    <mergeCell ref="P54:Z55"/>
    <mergeCell ref="AB54:AL55"/>
    <mergeCell ref="AB56:AL56"/>
    <mergeCell ref="AB57:AL57"/>
    <mergeCell ref="AB58:AL58"/>
    <mergeCell ref="AB59:AL59"/>
    <mergeCell ref="AB60:AL60"/>
    <mergeCell ref="P63:Z63"/>
    <mergeCell ref="P64:Z64"/>
    <mergeCell ref="P65:Z65"/>
  </mergeCells>
  <phoneticPr fontId="7" type="noConversion"/>
  <conditionalFormatting sqref="O12">
    <cfRule type="expression" dxfId="9" priority="2">
      <formula>AND($F$21="remont",$O$21&lt;&gt;"")</formula>
    </cfRule>
  </conditionalFormatting>
  <conditionalFormatting sqref="O12:S12">
    <cfRule type="expression" dxfId="8" priority="1">
      <formula>AND($F$21="",$O$21&lt;&gt;"")</formula>
    </cfRule>
  </conditionalFormatting>
  <dataValidations xWindow="486" yWindow="500" count="56">
    <dataValidation allowBlank="1" showInputMessage="1" showErrorMessage="1" prompt="Wpisz nazwę zadania dofinansowanego ze środków RFRD. _x000a_Nazwa zadania powinna być taka sama jak na umowie dofinansowania oraz liście zatwierdzonej przez Premiera" sqref="E6:Z6" xr:uid="{01578C3F-FB76-486D-BB56-CDE6A3581727}"/>
    <dataValidation allowBlank="1" showInputMessage="1" showErrorMessage="1" prompt="Wpisz nazwę beneficjenta" sqref="E5:Z5" xr:uid="{73CD08B5-309F-4B59-B833-99003CDFD12D}"/>
    <dataValidation allowBlank="1" showInputMessage="1" showErrorMessage="1" prompt="Wpisz numer umowy dofinansowania" sqref="E7" xr:uid="{08587F88-F1CC-46B3-8E70-C0DBBD2F46E8}"/>
    <dataValidation allowBlank="1" showInputMessage="1" showErrorMessage="1" prompt="Wpisz nr drogi objętej zadaniem" sqref="F13:Z13" xr:uid="{549028E1-9220-4556-8070-9E6DC4BF67B8}"/>
    <dataValidation allowBlank="1" showInputMessage="1" showErrorMessage="1" prompt="Wpisz rzeczywisty kilometraż w jakim realizowane jest zadanie._x000a_Kilometraż wpisz w formacie: np. &quot;od 0+115 do 2+360&quot;" sqref="F14:Z14" xr:uid="{CDC0CF50-44CF-4AB9-B8C3-1367C64F56F3}"/>
    <dataValidation allowBlank="1" showInputMessage="1" showErrorMessage="1" prompt="Wpisz łączną długość realizowanego zadania w metrach" sqref="F15:I15" xr:uid="{FAB844C9-25A5-46E2-B6B6-92478907FAEC}"/>
    <dataValidation allowBlank="1" showInputMessage="1" showErrorMessage="1" prompt="Miejsce na dodatkowe informacje nie uwzględnione w powyższym zakresie rzeczowym realizowanego zadania" sqref="B63:B66" xr:uid="{7069A262-0F8E-45F8-8C71-D137214A7EA9}"/>
    <dataValidation allowBlank="1" showInputMessage="1" showErrorMessage="1" prompt="Miejsce na dodatkowe (istotne) informacje dotyczące jezdni" sqref="B20:Z20" xr:uid="{EB8CD515-46C4-40CE-A52D-7AA05C4A5A62}"/>
    <dataValidation allowBlank="1" showInputMessage="1" showErrorMessage="1" prompt="Wpisz realizowaną długość jezdni w metrach" sqref="B19" xr:uid="{D7275592-DD26-4F4A-98E9-74BA307BC104}"/>
    <dataValidation allowBlank="1" showInputMessage="1" showErrorMessage="1" prompt="Wpisz realizowaną szerokość jezdni w metrach" sqref="G19" xr:uid="{7A6A3D37-F8ED-460B-A9B6-C02E1A392C3D}"/>
    <dataValidation allowBlank="1" showInputMessage="1" showErrorMessage="1" prompt="Wpisz realizowaną szerokość pasa ruchu w metrach" sqref="L19" xr:uid="{EC6CBC8A-ABE5-4949-AF11-59ECA8DAB439}"/>
    <dataValidation allowBlank="1" showInputMessage="1" showErrorMessage="1" prompt="Miejsce na dodatkowe (istotne) informacje dotyczące poboczy" sqref="B26:Z26" xr:uid="{DA07ADEC-C965-4E7B-B801-5BE3324E5C20}"/>
    <dataValidation allowBlank="1" showInputMessage="1" showErrorMessage="1" prompt="Wpisz realizowaną długość chodnika (strona lewa) w metrach_x000a_" sqref="E30" xr:uid="{F61DB56D-D13D-45E0-A6FE-4536399B2709}"/>
    <dataValidation allowBlank="1" showInputMessage="1" showErrorMessage="1" prompt="Wpisz realizowaną długość chodnika (strona prawa) w metrach_x000a_" sqref="E31" xr:uid="{33727CA9-3B37-49C2-ACD7-79878EF1C649}"/>
    <dataValidation allowBlank="1" showInputMessage="1" showErrorMessage="1" prompt="Wpisz realizowaną szerokość chodnika (strona lewa) w metrach" sqref="I30" xr:uid="{4AB5FAC8-71B0-4BD8-A1B0-439A6F7461C2}"/>
    <dataValidation allowBlank="1" showInputMessage="1" showErrorMessage="1" prompt="Wpisz realizowaną szerokość chodnika (strona prawa) w metrach" sqref="I31" xr:uid="{1718FB12-E828-4A0C-BEA4-C907AC5C5C3A}"/>
    <dataValidation allowBlank="1" showInputMessage="1" showErrorMessage="1" prompt="Miejsce na dodatkowe (istotne) informacje dotyczące chodnika" sqref="B32:Z32" xr:uid="{5DB335C0-2B26-4219-9895-517C8E309906}"/>
    <dataValidation allowBlank="1" showInputMessage="1" showErrorMessage="1" prompt="Wpisz powierzchnię zjazdów objętych zadaniem w metrach kwadratowych" sqref="L55:N55" xr:uid="{B8AE5686-F607-41C6-A5A9-1A995C8624AA}"/>
    <dataValidation allowBlank="1" showInputMessage="1" showErrorMessage="1" prompt="Wpisz ilość zamontowanych opraw oświetleniowych w sztukach" sqref="L61:N61" xr:uid="{7A57BE27-1B0B-4C62-8879-6F55404EF36E}"/>
    <dataValidation allowBlank="1" showInputMessage="1" showErrorMessage="1" prompt="Wpisz ilość ustawionych słupów oświetleniowych" sqref="L62:N62" xr:uid="{5795C95A-7855-4B4A-AC2B-7093851C0C29}"/>
    <dataValidation allowBlank="1" showInputMessage="1" showErrorMessage="1" prompt="Wpisz łączną długość zamontowanych barier ochronnych w metrach" sqref="L60:N60" xr:uid="{0EAE2284-8940-48AA-A5C3-DB32F0749581}"/>
    <dataValidation allowBlank="1" showInputMessage="1" showErrorMessage="1" prompt="Wpisz łaczną powierzchnię oznakowania poziomego metrach kwadratowych" sqref="L59:N59" xr:uid="{C7A18E21-21CF-426C-8BA0-9732AC2E29DC}"/>
    <dataValidation allowBlank="1" showInputMessage="1" showErrorMessage="1" prompt="Wpisz łączną ilość zamontowanych tablic znaków drogowych w sztukach" sqref="L58:N58" xr:uid="{D9A1E864-3706-4082-9F92-DD8261D36B71}"/>
    <dataValidation allowBlank="1" showInputMessage="1" showErrorMessage="1" prompt="Wpisz łączną ilość przepustów pod koroną drogi objętych zadaniem w sztukach" sqref="L57:N57" xr:uid="{1D6F0257-D3F7-4D16-AFBE-EE30DAAEDBD3}"/>
    <dataValidation allowBlank="1" showInputMessage="1" showErrorMessage="1" prompt="Wpisz łączną ilość skrzyżowań objętych zadaniem w sztukach" sqref="L56:N56" xr:uid="{B2EA8225-3C52-483C-B741-8509F62C6D91}"/>
    <dataValidation allowBlank="1" showInputMessage="1" showErrorMessage="1" prompt="Wpisz łączną ilość zjazdów objętych zadaniem w sztukach" sqref="L54:N54" xr:uid="{D92C8002-911B-4F98-80E7-CE81244EC808}"/>
    <dataValidation allowBlank="1" showInputMessage="1" showErrorMessage="1" prompt="Wpisz kwotę brutto dofinansowania ze środków RFRD._x000a_Kwota ta nie może być wyższa niż kwota przyznanego dofinsowania (z zatwierdzonej przez Premiera listy zadań), ani nie może przekraczać procentu dofinansowania (zatwierdzonej przez Premiera listy zadań)" sqref="U88:Z88" xr:uid="{7036B3E3-0DFE-44E9-9682-6B31F63148A8}"/>
    <dataValidation allowBlank="1" showInputMessage="1" showErrorMessage="1" prompt="Wpisz kwotę brutto za nazdór inwestorski" sqref="U83:Z83" xr:uid="{E7EE9A2D-6B91-48C0-893D-4E4634E90599}"/>
    <dataValidation allowBlank="1" showInputMessage="1" showErrorMessage="1" prompt="Wpisz kwotę brutto za tablice informacyjne" sqref="U84:Z84" xr:uid="{53C66775-B13C-4A54-988E-D90C844D16DD}"/>
    <dataValidation allowBlank="1" showInputMessage="1" showErrorMessage="1" prompt="Wpisz kwotę brutto za inne dziłania informacyjne" sqref="U85:Z85" xr:uid="{37BE4FA2-0213-4B7B-9B02-89AF86802C1C}"/>
    <dataValidation allowBlank="1" showInputMessage="1" showErrorMessage="1" prompt="Wpisz datę zawarcia umowy dofinansowania" sqref="N7:R7" xr:uid="{988AE01A-06C2-472B-93B2-AD52B29D06D8}"/>
    <dataValidation allowBlank="1" showInputMessage="1" showErrorMessage="1" prompt="Wpisz realizowaną długość poboczy utwarzonych (strona lewa) w metrach_x000a_" sqref="E24:H24" xr:uid="{2E8F2F40-332A-43EB-BC47-4D8386001689}"/>
    <dataValidation allowBlank="1" showInputMessage="1" showErrorMessage="1" prompt="Wpisz realizowaną długość poboczy utwardzonych (strona prawa) w metrach_x000a_" sqref="E25:H25" xr:uid="{3229FA70-3327-4FC6-AB70-54F13928847A}"/>
    <dataValidation allowBlank="1" showInputMessage="1" showErrorMessage="1" prompt="Wpisz realizowaną szerokość poboczy utwardzonych (strona lewa) w metrach" sqref="I24:L24" xr:uid="{66876492-7678-497C-839B-DDD41D742705}"/>
    <dataValidation allowBlank="1" showInputMessage="1" showErrorMessage="1" prompt="Wpisz realizowaną szerokość poboczy utwardzonych (strona prawa) w metrach" sqref="I25:L25" xr:uid="{06087429-5D78-4F8B-8843-C2A1734A00C3}"/>
    <dataValidation allowBlank="1" showInputMessage="1" showErrorMessage="1" prompt="Wpisz realizowaną długość poboczy gruntowych (strona lewa) w metrach_x000a_" sqref="S24:V24" xr:uid="{003620A5-9A18-45FD-96FF-BAF4297DBF7F}"/>
    <dataValidation allowBlank="1" showInputMessage="1" showErrorMessage="1" prompt="Wpisz realizowaną długość poboczy gruntowych (strona prawa) w metrach_x000a_" sqref="S25:V25" xr:uid="{3B449758-C424-4493-9C4E-CD0152493A89}"/>
    <dataValidation allowBlank="1" showInputMessage="1" showErrorMessage="1" prompt="Wpisz realizowaną szerokość poboczy gruntowych (strona lewa) w metrach" sqref="W24:Z24" xr:uid="{3C00E38C-44F4-4A29-A6AC-E1C77D6BFA3E}"/>
    <dataValidation allowBlank="1" showInputMessage="1" showErrorMessage="1" prompt="Wpisz realizowaną szerokość poboczy gruntowych (strona prawa) w metrach" sqref="W25:Z25" xr:uid="{35D49449-FE0F-43AB-AB03-BFC53B2F19FF}"/>
    <dataValidation allowBlank="1" showInputMessage="1" showErrorMessage="1" prompt="Miejsce na dodatkowe (istotne) informacje dotyczące ciągu pieszo-rowerowego" sqref="B38:Z38" xr:uid="{8355AB62-B421-4DB2-8F22-9D73FC873A5F}"/>
    <dataValidation allowBlank="1" showInputMessage="1" showErrorMessage="1" prompt="Wpisz realizowaną długość ścieżki rowerowej (strona lewa) w metrach_x000a_" sqref="E42:H42" xr:uid="{FFBB3EE6-D4A2-4F4E-9D69-4DA1E86C3FD8}"/>
    <dataValidation allowBlank="1" showInputMessage="1" showErrorMessage="1" prompt="Wpisz realizowaną długość ścieżki rowerowej (strona prawa) w metrach_x000a_" sqref="E43:H43" xr:uid="{B00DCE9F-B384-4A8E-8CA9-8DF61461ED1A}"/>
    <dataValidation allowBlank="1" showInputMessage="1" showErrorMessage="1" prompt="Wpisz realizowaną szerokość ścieżki rowerowej (strona lewa) w metrach" sqref="I42:L42" xr:uid="{890CEDAB-09D0-4FF0-A063-978010BA563D}"/>
    <dataValidation allowBlank="1" showInputMessage="1" showErrorMessage="1" prompt="Wpisz realizowaną szerokość ścieżki rowerowej (strona prawa) w metrach" sqref="I43:L43" xr:uid="{5EFD02A2-2CD9-46AA-9550-DEF063A64ECF}"/>
    <dataValidation allowBlank="1" showInputMessage="1" showErrorMessage="1" prompt="Wpisz realizowaną długość pasa ruchu dla rowerów (strona lewa) w metrach_x000a_" sqref="E48:H48" xr:uid="{A11CE8FC-1014-49AC-AD31-94B05F7C12FD}"/>
    <dataValidation allowBlank="1" showInputMessage="1" showErrorMessage="1" prompt="Wpisz realizowaną długość pasa ruchu dla rowerów (strona prawa) w metrach_x000a_" sqref="E49:H49" xr:uid="{6BE69F21-8A53-4463-B513-54C63B8AD8C6}"/>
    <dataValidation allowBlank="1" showInputMessage="1" showErrorMessage="1" prompt="Wpisz realizowaną szerokość pasa ruchu dla rowerów (strona lewa) w metrach" sqref="I48:L48" xr:uid="{1ED40842-4D5C-42D7-8011-8E4043A953B4}"/>
    <dataValidation allowBlank="1" showInputMessage="1" showErrorMessage="1" prompt="Wpisz realizowaną szerokość pasa ruchu dla rowerów (strona prawa) w metrach" sqref="I49:L49" xr:uid="{58D22D1F-BFA8-4D04-BDC5-A3DA60915DFF}"/>
    <dataValidation allowBlank="1" showInputMessage="1" showErrorMessage="1" prompt="Miejsce na dodatkowe (istotne) informacje dotyczące pasa ruchu dla rowerów" sqref="B50:Z50" xr:uid="{02CA29C1-2754-4AE4-8851-4B194FD0EE64}"/>
    <dataValidation allowBlank="1" showInputMessage="1" showErrorMessage="1" prompt="Wpisz realizowaną długość ciągu pieszo-rowerowego (strona lewa) w metrach_x000a_" sqref="E36:H36" xr:uid="{454292F2-8B50-49F6-AA8A-3C4371C5D6ED}"/>
    <dataValidation allowBlank="1" showInputMessage="1" showErrorMessage="1" prompt="Wpisz realizowaną długość ciągu pieszo-rowerowego (strona prawa) w metrach_x000a_" sqref="E37:H37" xr:uid="{61A155D2-8922-48C5-BF67-246C53655EB7}"/>
    <dataValidation allowBlank="1" showInputMessage="1" showErrorMessage="1" prompt="Wpisz realizowaną szerokość ciągu pieszo-rowerowego (strona lewa) w metrach" sqref="I36:L36" xr:uid="{DBD5463E-FF94-49CA-9952-5CB129AF9395}"/>
    <dataValidation allowBlank="1" showInputMessage="1" showErrorMessage="1" prompt="Wpisz realizowaną szerokość ciągu pieszo-rowerowego (strona prawa) w metrach" sqref="I37:L37" xr:uid="{B8420540-90FF-4213-95F6-2FAF86229412}"/>
    <dataValidation allowBlank="1" showInputMessage="1" showErrorMessage="1" prompt="Wpisz przekrój jezdni używając oznaczeń z § 15 Rozporządzenia Ministra Infrastruktury w sprawie przepisów techniczno-budowlanych dotyczących dróg publicznych z dnia 24.06.2022 (Dz.U. 2022 poz.1518)_x000a_" sqref="Q19" xr:uid="{879EFC93-B7CF-42C2-8732-2AB5129815E1}"/>
    <dataValidation allowBlank="1" showInputMessage="1" showErrorMessage="1" prompt="Miejsce na dodatkowe (istotne) informacje dotyczące ścieżki rowerowej" sqref="B44:Z44" xr:uid="{5E04FA7D-F179-4045-A09A-42129B05C1DD}"/>
    <dataValidation type="list" allowBlank="1" showInputMessage="1" showErrorMessage="1" prompt="Jeśli w punkcie 5 wniosku wskazano więcej niż jeden rodzaj robót (nie dotyczy wniosków  dot. remontu) - wybierz rodzaj robót prowadzonych w ramach zadania._x000a_W przypadku wniosku dot. remontu pozostaw komórkę pustą." sqref="O12:S12" xr:uid="{805E7685-9E0C-43D7-9EBC-BA9DC7D001C4}">
      <formula1>INDIRECT($F$12)</formula1>
    </dataValidation>
  </dataValidations>
  <pageMargins left="0.78740157480314965" right="0.78740157480314965" top="0.78740157480314965" bottom="0.78740157480314965" header="0.39370078740157483" footer="0.39370078740157483"/>
  <pageSetup paperSize="9" scale="97" orientation="portrait" r:id="rId1"/>
  <headerFooter>
    <oddFooter>&amp;C&amp;8Zał. nr 1 do umowy z naboru  A/2025
Strona &amp;P z &amp;N</oddFooter>
  </headerFooter>
  <drawing r:id="rId2"/>
  <extLst>
    <ext xmlns:x14="http://schemas.microsoft.com/office/spreadsheetml/2009/9/main" uri="{CCE6A557-97BC-4b89-ADB6-D9C93CAAB3DF}">
      <x14:dataValidations xmlns:xm="http://schemas.microsoft.com/office/excel/2006/main" xWindow="486" yWindow="500" count="3">
        <x14:dataValidation type="list" allowBlank="1" showInputMessage="1" showErrorMessage="1" prompt="Wybierz z listy rodzaj dofinansowanego zadania:_x000a_ - jednorocznego_x000a_ - wieloletniego" xr:uid="{D2F0CB53-1F20-4A75-825E-420122CA56FD}">
          <x14:formula1>
            <xm:f>DANE!$B$2:$B$3</xm:f>
          </x14:formula1>
          <xm:sqref>J8</xm:sqref>
        </x14:dataValidation>
        <x14:dataValidation type="list" allowBlank="1" showInputMessage="1" showErrorMessage="1" prompt="Wybierz główny rodzaj robót prowadzonych w ramach zadania._x000a_Rodzaj robót powinien być zgodny z zatwierdzoną przez Premiera listą zadań:_x000a_- R = REMONT,_x000a_- P = PRZEBUDOWA,_x000a_- B = BUDOWA / ROZBUDOWA" xr:uid="{543B47C0-E109-446F-99D5-ED75C355BD4D}">
          <x14:formula1>
            <xm:f>DANE!$B$21:$B$23</xm:f>
          </x14:formula1>
          <xm:sqref>F12</xm:sqref>
        </x14:dataValidation>
        <x14:dataValidation type="list" allowBlank="1" showInputMessage="1" showErrorMessage="1" prompt="Wybierz z listy rozwijanej" xr:uid="{FB2435F2-2B62-4A4D-9C52-8D864D661E17}">
          <x14:formula1>
            <xm:f>DANE!$B$30:$B$32</xm:f>
          </x14:formula1>
          <xm:sqref>X111:Z111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8B57-4F0B-4E04-B660-3D1F6BE8678C}">
  <dimension ref="A1:AL35"/>
  <sheetViews>
    <sheetView zoomScale="120" zoomScaleNormal="120" workbookViewId="0">
      <selection activeCell="A3" sqref="A3:Z3"/>
    </sheetView>
  </sheetViews>
  <sheetFormatPr defaultColWidth="9.140625" defaultRowHeight="12" x14ac:dyDescent="0.2"/>
  <cols>
    <col min="1" max="26" width="3.28515625" style="5" customWidth="1"/>
    <col min="27" max="27" width="3" style="5" customWidth="1"/>
    <col min="28" max="38" width="10.85546875" style="1" customWidth="1"/>
    <col min="39" max="16384" width="9.140625" style="5"/>
  </cols>
  <sheetData>
    <row r="1" spans="1:38" ht="117.75" customHeight="1" x14ac:dyDescent="0.2">
      <c r="A1" s="201" t="s">
        <v>244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B1" s="79"/>
      <c r="AC1" s="229" t="s">
        <v>243</v>
      </c>
      <c r="AD1" s="229"/>
      <c r="AE1" s="229"/>
      <c r="AF1" s="229"/>
      <c r="AG1" s="229"/>
      <c r="AH1" s="229"/>
      <c r="AI1" s="229"/>
      <c r="AJ1" s="229"/>
      <c r="AK1" s="229"/>
      <c r="AL1" s="229"/>
    </row>
    <row r="3" spans="1:38" ht="30" customHeight="1" x14ac:dyDescent="0.2">
      <c r="A3" s="193" t="str">
        <f>"Załącznik nr 2 do Umowy nr "&amp;E7&amp;G7</f>
        <v>Załącznik nr 2 do Umowy nr /RFRD/A/2025</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B3" s="169" t="s">
        <v>240</v>
      </c>
      <c r="AC3" s="169"/>
      <c r="AD3" s="169"/>
      <c r="AE3" s="169"/>
      <c r="AF3" s="169"/>
      <c r="AG3" s="169"/>
      <c r="AH3" s="169"/>
      <c r="AI3" s="169"/>
      <c r="AJ3" s="169"/>
      <c r="AK3" s="169"/>
      <c r="AL3" s="169"/>
    </row>
    <row r="4" spans="1:38" ht="24" customHeight="1" x14ac:dyDescent="0.2">
      <c r="A4" s="236" t="s">
        <v>148</v>
      </c>
      <c r="B4" s="237"/>
      <c r="C4" s="237"/>
      <c r="D4" s="237"/>
      <c r="E4" s="237"/>
      <c r="F4" s="237"/>
      <c r="G4" s="237"/>
      <c r="H4" s="237"/>
      <c r="I4" s="237"/>
      <c r="J4" s="237"/>
      <c r="K4" s="237"/>
      <c r="L4" s="237"/>
      <c r="M4" s="237"/>
      <c r="N4" s="237"/>
      <c r="O4" s="237"/>
      <c r="P4" s="237"/>
      <c r="Q4" s="237"/>
      <c r="R4" s="237"/>
      <c r="S4" s="237"/>
      <c r="T4" s="237"/>
      <c r="U4" s="237"/>
      <c r="V4" s="237"/>
      <c r="W4" s="237"/>
      <c r="X4" s="237"/>
      <c r="Y4" s="237"/>
      <c r="Z4" s="238"/>
    </row>
    <row r="5" spans="1:38" s="6" customFormat="1" ht="15.75" customHeight="1" x14ac:dyDescent="0.2">
      <c r="A5" s="239" t="s">
        <v>42</v>
      </c>
      <c r="B5" s="240"/>
      <c r="C5" s="240"/>
      <c r="D5" s="241"/>
      <c r="E5" s="141"/>
      <c r="F5" s="142"/>
      <c r="G5" s="142"/>
      <c r="H5" s="142"/>
      <c r="I5" s="142"/>
      <c r="J5" s="142"/>
      <c r="K5" s="142"/>
      <c r="L5" s="142"/>
      <c r="M5" s="142"/>
      <c r="N5" s="142"/>
      <c r="O5" s="142"/>
      <c r="P5" s="142"/>
      <c r="Q5" s="142"/>
      <c r="R5" s="142"/>
      <c r="S5" s="142"/>
      <c r="T5" s="142"/>
      <c r="U5" s="142"/>
      <c r="V5" s="142"/>
      <c r="W5" s="142"/>
      <c r="X5" s="142"/>
      <c r="Y5" s="142"/>
      <c r="Z5" s="143"/>
      <c r="AB5" s="151" t="s">
        <v>31</v>
      </c>
      <c r="AC5" s="151"/>
      <c r="AD5" s="151"/>
      <c r="AE5" s="151"/>
      <c r="AF5" s="151"/>
      <c r="AG5" s="151"/>
      <c r="AH5" s="151"/>
      <c r="AI5" s="151"/>
      <c r="AJ5" s="151"/>
      <c r="AK5" s="151"/>
      <c r="AL5" s="151"/>
    </row>
    <row r="6" spans="1:38" s="6" customFormat="1" ht="55.5" customHeight="1" x14ac:dyDescent="0.2">
      <c r="A6" s="242" t="s">
        <v>43</v>
      </c>
      <c r="B6" s="242"/>
      <c r="C6" s="242"/>
      <c r="D6" s="242"/>
      <c r="E6" s="141"/>
      <c r="F6" s="142"/>
      <c r="G6" s="142"/>
      <c r="H6" s="142"/>
      <c r="I6" s="142"/>
      <c r="J6" s="142"/>
      <c r="K6" s="142"/>
      <c r="L6" s="142"/>
      <c r="M6" s="142"/>
      <c r="N6" s="142"/>
      <c r="O6" s="142"/>
      <c r="P6" s="142"/>
      <c r="Q6" s="142"/>
      <c r="R6" s="142"/>
      <c r="S6" s="142"/>
      <c r="T6" s="142"/>
      <c r="U6" s="142"/>
      <c r="V6" s="142"/>
      <c r="W6" s="142"/>
      <c r="X6" s="142"/>
      <c r="Y6" s="142"/>
      <c r="Z6" s="143"/>
      <c r="AB6" s="152" t="s">
        <v>37</v>
      </c>
      <c r="AC6" s="152"/>
      <c r="AD6" s="152"/>
      <c r="AE6" s="152"/>
      <c r="AF6" s="152"/>
      <c r="AG6" s="152"/>
      <c r="AH6" s="152"/>
      <c r="AI6" s="152"/>
      <c r="AJ6" s="152"/>
      <c r="AK6" s="152"/>
      <c r="AL6" s="152"/>
    </row>
    <row r="7" spans="1:38" ht="15" customHeight="1" x14ac:dyDescent="0.2">
      <c r="A7" s="155" t="s">
        <v>181</v>
      </c>
      <c r="B7" s="156"/>
      <c r="C7" s="156"/>
      <c r="D7" s="156"/>
      <c r="E7" s="158"/>
      <c r="F7" s="158"/>
      <c r="G7" s="159" t="s">
        <v>215</v>
      </c>
      <c r="H7" s="159"/>
      <c r="I7" s="159"/>
      <c r="J7" s="159"/>
      <c r="K7" s="160" t="s">
        <v>30</v>
      </c>
      <c r="L7" s="160"/>
      <c r="M7" s="160"/>
      <c r="N7" s="161"/>
      <c r="O7" s="161"/>
      <c r="P7" s="161"/>
      <c r="Q7" s="161"/>
      <c r="R7" s="161"/>
      <c r="S7" s="234"/>
      <c r="T7" s="234"/>
      <c r="U7" s="234"/>
      <c r="V7" s="234"/>
      <c r="W7" s="234"/>
      <c r="X7" s="234"/>
      <c r="Y7" s="234"/>
      <c r="Z7" s="235"/>
      <c r="AB7" s="101" t="s">
        <v>32</v>
      </c>
      <c r="AC7" s="101"/>
      <c r="AD7" s="101"/>
      <c r="AE7" s="101"/>
      <c r="AF7" s="101"/>
      <c r="AG7" s="101"/>
      <c r="AH7" s="101"/>
      <c r="AI7" s="101"/>
      <c r="AJ7" s="101"/>
      <c r="AK7" s="101"/>
      <c r="AL7" s="101"/>
    </row>
    <row r="8" spans="1:38" ht="15" customHeight="1" x14ac:dyDescent="0.2">
      <c r="A8" s="155" t="s">
        <v>147</v>
      </c>
      <c r="B8" s="156"/>
      <c r="C8" s="156"/>
      <c r="D8" s="156"/>
      <c r="E8" s="156"/>
      <c r="F8" s="156"/>
      <c r="G8" s="156"/>
      <c r="H8" s="156"/>
      <c r="I8" s="156"/>
      <c r="J8" s="157"/>
      <c r="K8" s="157"/>
      <c r="L8" s="157"/>
      <c r="M8" s="157"/>
      <c r="N8" s="157"/>
      <c r="O8" s="157"/>
      <c r="P8" s="157"/>
      <c r="Q8" s="157"/>
      <c r="R8" s="157"/>
      <c r="S8" s="159"/>
      <c r="T8" s="159"/>
      <c r="U8" s="159"/>
      <c r="V8" s="159"/>
      <c r="W8" s="159"/>
      <c r="X8" s="159"/>
      <c r="Y8" s="159"/>
      <c r="Z8" s="162"/>
      <c r="AB8" s="96" t="s">
        <v>36</v>
      </c>
      <c r="AC8" s="96"/>
      <c r="AD8" s="96"/>
      <c r="AE8" s="96"/>
      <c r="AF8" s="96"/>
      <c r="AG8" s="96"/>
      <c r="AH8" s="96"/>
      <c r="AI8" s="96"/>
      <c r="AJ8" s="96"/>
      <c r="AK8" s="96"/>
      <c r="AL8" s="96"/>
    </row>
    <row r="9" spans="1:38" ht="9" customHeight="1" x14ac:dyDescent="0.2">
      <c r="A9" s="265"/>
      <c r="B9" s="266"/>
      <c r="C9" s="266"/>
      <c r="D9" s="266"/>
      <c r="E9" s="266"/>
      <c r="F9" s="266"/>
      <c r="G9" s="266"/>
      <c r="H9" s="266"/>
      <c r="I9" s="266"/>
      <c r="J9" s="266"/>
      <c r="K9" s="266"/>
      <c r="L9" s="266"/>
      <c r="M9" s="266"/>
      <c r="N9" s="266"/>
      <c r="O9" s="266"/>
      <c r="P9" s="266"/>
      <c r="Q9" s="266"/>
      <c r="R9" s="266"/>
      <c r="S9" s="266"/>
      <c r="T9" s="266"/>
      <c r="U9" s="266"/>
      <c r="V9" s="266"/>
      <c r="W9" s="266"/>
      <c r="X9" s="266"/>
      <c r="Y9" s="266"/>
      <c r="Z9" s="267"/>
      <c r="AA9" s="28"/>
    </row>
    <row r="10" spans="1:38" ht="21.75" customHeight="1" x14ac:dyDescent="0.2">
      <c r="A10" s="261" t="s">
        <v>237</v>
      </c>
      <c r="B10" s="262"/>
      <c r="C10" s="262"/>
      <c r="D10" s="262"/>
      <c r="E10" s="262"/>
      <c r="F10" s="262"/>
      <c r="G10" s="263"/>
      <c r="H10" s="263"/>
      <c r="I10" s="263"/>
      <c r="J10" s="263"/>
      <c r="K10" s="263"/>
      <c r="L10" s="263"/>
      <c r="M10" s="263"/>
      <c r="N10" s="263"/>
      <c r="O10" s="263"/>
      <c r="P10" s="263"/>
      <c r="Q10" s="263"/>
      <c r="R10" s="263"/>
      <c r="S10" s="263"/>
      <c r="T10" s="263"/>
      <c r="U10" s="263"/>
      <c r="V10" s="263"/>
      <c r="W10" s="263"/>
      <c r="X10" s="263"/>
      <c r="Y10" s="263"/>
      <c r="Z10" s="264"/>
      <c r="AB10" s="96" t="s">
        <v>241</v>
      </c>
      <c r="AC10" s="96"/>
      <c r="AD10" s="96"/>
      <c r="AE10" s="96"/>
      <c r="AF10" s="96"/>
      <c r="AG10" s="96"/>
      <c r="AH10" s="96"/>
      <c r="AI10" s="96"/>
      <c r="AJ10" s="96"/>
      <c r="AK10" s="96"/>
      <c r="AL10" s="96"/>
    </row>
    <row r="11" spans="1:38" ht="10.5" customHeight="1" x14ac:dyDescent="0.2">
      <c r="A11" s="277" t="s">
        <v>238</v>
      </c>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9"/>
      <c r="AA11" s="28"/>
    </row>
    <row r="12" spans="1:38" ht="15" customHeight="1" x14ac:dyDescent="0.2">
      <c r="A12" s="255" t="s">
        <v>180</v>
      </c>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7"/>
      <c r="AB12" s="100" t="s">
        <v>245</v>
      </c>
      <c r="AC12" s="100"/>
      <c r="AD12" s="100"/>
      <c r="AE12" s="100"/>
      <c r="AF12" s="100"/>
      <c r="AG12" s="100"/>
      <c r="AH12" s="100"/>
      <c r="AI12" s="100"/>
      <c r="AJ12" s="100"/>
      <c r="AK12" s="100"/>
      <c r="AL12" s="100"/>
    </row>
    <row r="13" spans="1:38" ht="24" customHeight="1" x14ac:dyDescent="0.2">
      <c r="A13" s="258"/>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60"/>
      <c r="AB13" s="115"/>
      <c r="AC13" s="115"/>
      <c r="AD13" s="115"/>
      <c r="AE13" s="115"/>
      <c r="AF13" s="115"/>
      <c r="AG13" s="115"/>
      <c r="AH13" s="115"/>
      <c r="AI13" s="115"/>
      <c r="AJ13" s="115"/>
      <c r="AK13" s="115"/>
      <c r="AL13" s="115"/>
    </row>
    <row r="14" spans="1:38" ht="9" customHeight="1" x14ac:dyDescent="0.2">
      <c r="A14" s="280"/>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2"/>
      <c r="AA14" s="28"/>
      <c r="AB14" s="61"/>
    </row>
    <row r="15" spans="1:38" ht="9" customHeight="1" x14ac:dyDescent="0.2">
      <c r="A15" s="268"/>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row>
    <row r="16" spans="1:38" ht="35.25" customHeight="1" x14ac:dyDescent="0.2">
      <c r="A16" s="244" t="s">
        <v>49</v>
      </c>
      <c r="B16" s="246"/>
      <c r="C16" s="244" t="s">
        <v>2</v>
      </c>
      <c r="D16" s="245"/>
      <c r="E16" s="245"/>
      <c r="F16" s="246"/>
      <c r="G16" s="244" t="s">
        <v>3</v>
      </c>
      <c r="H16" s="245"/>
      <c r="I16" s="245"/>
      <c r="J16" s="246"/>
      <c r="K16" s="244" t="s">
        <v>4</v>
      </c>
      <c r="L16" s="245"/>
      <c r="M16" s="245"/>
      <c r="N16" s="245"/>
      <c r="O16" s="245"/>
      <c r="P16" s="245"/>
      <c r="Q16" s="245"/>
      <c r="R16" s="246"/>
      <c r="S16" s="244" t="s">
        <v>5</v>
      </c>
      <c r="T16" s="245"/>
      <c r="U16" s="245"/>
      <c r="V16" s="245"/>
      <c r="W16" s="245"/>
      <c r="X16" s="245"/>
      <c r="Y16" s="245"/>
      <c r="Z16" s="246"/>
      <c r="AB16" s="152" t="s">
        <v>242</v>
      </c>
      <c r="AC16" s="152"/>
      <c r="AD16" s="152"/>
      <c r="AE16" s="152"/>
      <c r="AF16" s="152"/>
      <c r="AG16" s="152"/>
      <c r="AH16" s="152"/>
      <c r="AI16" s="152"/>
      <c r="AJ16" s="152"/>
      <c r="AK16" s="152"/>
      <c r="AL16" s="152"/>
    </row>
    <row r="17" spans="1:38" ht="13.5" customHeight="1" x14ac:dyDescent="0.2">
      <c r="A17" s="247"/>
      <c r="B17" s="249"/>
      <c r="C17" s="247"/>
      <c r="D17" s="248"/>
      <c r="E17" s="248"/>
      <c r="F17" s="249"/>
      <c r="G17" s="247"/>
      <c r="H17" s="248"/>
      <c r="I17" s="248"/>
      <c r="J17" s="249"/>
      <c r="K17" s="247"/>
      <c r="L17" s="248"/>
      <c r="M17" s="248"/>
      <c r="N17" s="248"/>
      <c r="O17" s="248"/>
      <c r="P17" s="248"/>
      <c r="Q17" s="248"/>
      <c r="R17" s="249"/>
      <c r="S17" s="247"/>
      <c r="T17" s="248"/>
      <c r="U17" s="248"/>
      <c r="V17" s="248"/>
      <c r="W17" s="248"/>
      <c r="X17" s="248"/>
      <c r="Y17" s="248"/>
      <c r="Z17" s="249"/>
      <c r="AB17" s="151" t="str">
        <f>IF(W8="","Przed wypełnieniem danych dotyczących kwot wybierz rodzaj dofinansowanego zadania (jednoroczne lub wieloletnie) - wiersz 8","")</f>
        <v>Przed wypełnieniem danych dotyczących kwot wybierz rodzaj dofinansowanego zadania (jednoroczne lub wieloletnie) - wiersz 8</v>
      </c>
      <c r="AC17" s="151"/>
      <c r="AD17" s="151"/>
      <c r="AE17" s="151"/>
      <c r="AF17" s="151"/>
      <c r="AG17" s="151"/>
      <c r="AH17" s="151"/>
      <c r="AI17" s="151"/>
      <c r="AJ17" s="151"/>
      <c r="AK17" s="151"/>
      <c r="AL17" s="151"/>
    </row>
    <row r="18" spans="1:38" ht="19.5" customHeight="1" x14ac:dyDescent="0.2">
      <c r="A18" s="272">
        <v>1</v>
      </c>
      <c r="B18" s="274"/>
      <c r="C18" s="272" t="str">
        <f>IF($J$8="","",IF($J$8="jednorocznego","2025",IF($J$8="wieloletniego","2025","")))</f>
        <v/>
      </c>
      <c r="D18" s="273"/>
      <c r="E18" s="273"/>
      <c r="F18" s="274"/>
      <c r="G18" s="253" t="str">
        <f>IFERROR(VLOOKUP(K18,DANE!$C$5:$D$17,2,0),"")</f>
        <v/>
      </c>
      <c r="H18" s="253"/>
      <c r="I18" s="253"/>
      <c r="J18" s="253"/>
      <c r="K18" s="254"/>
      <c r="L18" s="254"/>
      <c r="M18" s="254"/>
      <c r="N18" s="254"/>
      <c r="O18" s="254"/>
      <c r="P18" s="254"/>
      <c r="Q18" s="254"/>
      <c r="R18" s="254"/>
      <c r="S18" s="243"/>
      <c r="T18" s="243"/>
      <c r="U18" s="243"/>
      <c r="V18" s="243"/>
      <c r="W18" s="243"/>
      <c r="X18" s="243"/>
      <c r="Y18" s="243"/>
      <c r="Z18" s="243"/>
      <c r="AB18" s="152" t="str">
        <f>IF(C18&lt;&gt;"","Wybierz z listy rozwijanej miesiąc wypłaty środków z RFRD w roku "&amp;C18&amp;" i wpisz kwotę do wypłaty w wybranym miesiącu roku "&amp;C18,"")</f>
        <v/>
      </c>
      <c r="AC18" s="152"/>
      <c r="AD18" s="152"/>
      <c r="AE18" s="152"/>
      <c r="AF18" s="152"/>
      <c r="AG18" s="152"/>
      <c r="AH18" s="152"/>
      <c r="AI18" s="152"/>
      <c r="AJ18" s="152"/>
      <c r="AK18" s="152"/>
      <c r="AL18" s="152"/>
    </row>
    <row r="19" spans="1:38" ht="19.5" customHeight="1" x14ac:dyDescent="0.2">
      <c r="A19" s="272">
        <v>2</v>
      </c>
      <c r="B19" s="274"/>
      <c r="C19" s="272" t="str">
        <f>IF($J$8="","",IF($J$8="jednorocznego","",IF($J$8="wieloletniego","2026","")))</f>
        <v/>
      </c>
      <c r="D19" s="273"/>
      <c r="E19" s="273"/>
      <c r="F19" s="274"/>
      <c r="G19" s="253" t="str">
        <f>IFERROR(VLOOKUP(K19,DANE!$C$5:$D$17,2,0),"")</f>
        <v/>
      </c>
      <c r="H19" s="253"/>
      <c r="I19" s="253"/>
      <c r="J19" s="253"/>
      <c r="K19" s="254"/>
      <c r="L19" s="254"/>
      <c r="M19" s="254"/>
      <c r="N19" s="254"/>
      <c r="O19" s="254"/>
      <c r="P19" s="254"/>
      <c r="Q19" s="254"/>
      <c r="R19" s="254"/>
      <c r="S19" s="243"/>
      <c r="T19" s="243"/>
      <c r="U19" s="243"/>
      <c r="V19" s="243"/>
      <c r="W19" s="243"/>
      <c r="X19" s="243"/>
      <c r="Y19" s="243"/>
      <c r="Z19" s="243"/>
      <c r="AB19" s="152" t="str">
        <f>IF(AND(J8="wieloletniego",C19&lt;&gt;""),"Wybierz z listy rozwijanej miesiąc wypłaty środków z RFRD w roku "&amp;C19&amp;" i wpisz kwotę do wypłaty w wybranym miesiącu roku "&amp;C19&amp;" - tylko w przypadku zadań wieloletniech",IF(AND($J$8="jednorocznego",S19&lt;&gt;""),"Błędnie wprowadzono kwotę do wypłaty dla zadania jednorocznego",""))</f>
        <v/>
      </c>
      <c r="AC19" s="152"/>
      <c r="AD19" s="152"/>
      <c r="AE19" s="152"/>
      <c r="AF19" s="152"/>
      <c r="AG19" s="152"/>
      <c r="AH19" s="152"/>
      <c r="AI19" s="152"/>
      <c r="AJ19" s="152"/>
      <c r="AK19" s="152"/>
      <c r="AL19" s="152"/>
    </row>
    <row r="20" spans="1:38" ht="19.5" customHeight="1" x14ac:dyDescent="0.2">
      <c r="A20" s="272">
        <v>3</v>
      </c>
      <c r="B20" s="274"/>
      <c r="C20" s="272" t="str">
        <f>IF($J$8="","",IF($J$8="jednorocznego","",IF($J$8="wieloletniego","2027","")))</f>
        <v/>
      </c>
      <c r="D20" s="273"/>
      <c r="E20" s="273"/>
      <c r="F20" s="274"/>
      <c r="G20" s="253" t="str">
        <f>IFERROR(VLOOKUP(K20,DANE!$C$5:$D$17,2,0),"")</f>
        <v/>
      </c>
      <c r="H20" s="253"/>
      <c r="I20" s="253"/>
      <c r="J20" s="253"/>
      <c r="K20" s="254"/>
      <c r="L20" s="254"/>
      <c r="M20" s="254"/>
      <c r="N20" s="254"/>
      <c r="O20" s="254"/>
      <c r="P20" s="254"/>
      <c r="Q20" s="254"/>
      <c r="R20" s="254"/>
      <c r="S20" s="243"/>
      <c r="T20" s="243"/>
      <c r="U20" s="243"/>
      <c r="V20" s="243"/>
      <c r="W20" s="243"/>
      <c r="X20" s="243"/>
      <c r="Y20" s="243"/>
      <c r="Z20" s="243"/>
      <c r="AB20" s="152" t="str">
        <f t="shared" ref="AB20:AB23" si="0">IF(C20&lt;&gt;"","Wybierz z listy rozwijanej miesiąc wypłaty środków z RFRD w roku "&amp;C20&amp;" i wpisz kwotę do wypłaty w wybranym miesiącu roku "&amp;C20&amp;" - tylko w przypadku zadań wieloletniech",IF(AND(C20="",S20&lt;&gt;""),"Błędnie wprowadzono kwotę do wypłaty dla zadania jednorocznego",""))</f>
        <v/>
      </c>
      <c r="AC20" s="152"/>
      <c r="AD20" s="152"/>
      <c r="AE20" s="152"/>
      <c r="AF20" s="152"/>
      <c r="AG20" s="152"/>
      <c r="AH20" s="152"/>
      <c r="AI20" s="152"/>
      <c r="AJ20" s="152"/>
      <c r="AK20" s="152"/>
      <c r="AL20" s="152"/>
    </row>
    <row r="21" spans="1:38" ht="19.5" customHeight="1" x14ac:dyDescent="0.2">
      <c r="A21" s="272">
        <v>4</v>
      </c>
      <c r="B21" s="274"/>
      <c r="C21" s="272" t="str">
        <f>IF($J$8="","",IF($J$8="jednorocznego","",IF($J$8="wieloletniego","2028","")))</f>
        <v/>
      </c>
      <c r="D21" s="273"/>
      <c r="E21" s="273"/>
      <c r="F21" s="274"/>
      <c r="G21" s="253" t="str">
        <f>IFERROR(VLOOKUP(K21,DANE!$C$5:$D$17,2,0),"")</f>
        <v/>
      </c>
      <c r="H21" s="253"/>
      <c r="I21" s="253"/>
      <c r="J21" s="253"/>
      <c r="K21" s="254"/>
      <c r="L21" s="254"/>
      <c r="M21" s="254"/>
      <c r="N21" s="254"/>
      <c r="O21" s="254"/>
      <c r="P21" s="254"/>
      <c r="Q21" s="254"/>
      <c r="R21" s="254"/>
      <c r="S21" s="243"/>
      <c r="T21" s="243"/>
      <c r="U21" s="243"/>
      <c r="V21" s="243"/>
      <c r="W21" s="243"/>
      <c r="X21" s="243"/>
      <c r="Y21" s="243"/>
      <c r="Z21" s="243"/>
      <c r="AB21" s="152" t="str">
        <f t="shared" si="0"/>
        <v/>
      </c>
      <c r="AC21" s="152"/>
      <c r="AD21" s="152"/>
      <c r="AE21" s="152"/>
      <c r="AF21" s="152"/>
      <c r="AG21" s="152"/>
      <c r="AH21" s="152"/>
      <c r="AI21" s="152"/>
      <c r="AJ21" s="152"/>
      <c r="AK21" s="152"/>
      <c r="AL21" s="152"/>
    </row>
    <row r="22" spans="1:38" ht="19.5" customHeight="1" x14ac:dyDescent="0.2">
      <c r="A22" s="272">
        <v>5</v>
      </c>
      <c r="B22" s="274"/>
      <c r="C22" s="272" t="str">
        <f>IF($J$8="","",IF($J$8="jednorocznego","",IF($J$8="wieloletniego","2029","")))</f>
        <v/>
      </c>
      <c r="D22" s="273"/>
      <c r="E22" s="273"/>
      <c r="F22" s="274"/>
      <c r="G22" s="253" t="str">
        <f>IFERROR(VLOOKUP(K22,DANE!$C$5:$D$17,2,0),"")</f>
        <v/>
      </c>
      <c r="H22" s="253"/>
      <c r="I22" s="253"/>
      <c r="J22" s="253"/>
      <c r="K22" s="254"/>
      <c r="L22" s="254"/>
      <c r="M22" s="254"/>
      <c r="N22" s="254"/>
      <c r="O22" s="254"/>
      <c r="P22" s="254"/>
      <c r="Q22" s="254"/>
      <c r="R22" s="254"/>
      <c r="S22" s="243"/>
      <c r="T22" s="243"/>
      <c r="U22" s="243"/>
      <c r="V22" s="243"/>
      <c r="W22" s="243"/>
      <c r="X22" s="243"/>
      <c r="Y22" s="243"/>
      <c r="Z22" s="243"/>
      <c r="AB22" s="152" t="str">
        <f t="shared" si="0"/>
        <v/>
      </c>
      <c r="AC22" s="152"/>
      <c r="AD22" s="152"/>
      <c r="AE22" s="152"/>
      <c r="AF22" s="152"/>
      <c r="AG22" s="152"/>
      <c r="AH22" s="152"/>
      <c r="AI22" s="152"/>
      <c r="AJ22" s="152"/>
      <c r="AK22" s="152"/>
      <c r="AL22" s="152"/>
    </row>
    <row r="23" spans="1:38" ht="19.5" customHeight="1" thickBot="1" x14ac:dyDescent="0.25">
      <c r="A23" s="272">
        <v>6</v>
      </c>
      <c r="B23" s="274"/>
      <c r="C23" s="272" t="str">
        <f>IF($J$8="","",IF($J$8="jednorocznego","",IF($J$8="wieloletniego","2030","")))</f>
        <v/>
      </c>
      <c r="D23" s="273"/>
      <c r="E23" s="273"/>
      <c r="F23" s="274"/>
      <c r="G23" s="253" t="str">
        <f>IFERROR(VLOOKUP(K23,DANE!$C$5:$D$17,2,0),"")</f>
        <v/>
      </c>
      <c r="H23" s="253"/>
      <c r="I23" s="253"/>
      <c r="J23" s="253"/>
      <c r="K23" s="252"/>
      <c r="L23" s="252"/>
      <c r="M23" s="252"/>
      <c r="N23" s="252"/>
      <c r="O23" s="252"/>
      <c r="P23" s="252"/>
      <c r="Q23" s="252"/>
      <c r="R23" s="252"/>
      <c r="S23" s="250"/>
      <c r="T23" s="250"/>
      <c r="U23" s="250"/>
      <c r="V23" s="250"/>
      <c r="W23" s="250"/>
      <c r="X23" s="250"/>
      <c r="Y23" s="250"/>
      <c r="Z23" s="250"/>
      <c r="AB23" s="152" t="str">
        <f t="shared" si="0"/>
        <v/>
      </c>
      <c r="AC23" s="152"/>
      <c r="AD23" s="152"/>
      <c r="AE23" s="152"/>
      <c r="AF23" s="152"/>
      <c r="AG23" s="152"/>
      <c r="AH23" s="152"/>
      <c r="AI23" s="152"/>
      <c r="AJ23" s="152"/>
      <c r="AK23" s="152"/>
      <c r="AL23" s="152"/>
    </row>
    <row r="24" spans="1:38" ht="27.75" customHeight="1" thickTop="1" x14ac:dyDescent="0.2">
      <c r="A24" s="269" t="s">
        <v>96</v>
      </c>
      <c r="B24" s="270"/>
      <c r="C24" s="270"/>
      <c r="D24" s="270"/>
      <c r="E24" s="270"/>
      <c r="F24" s="270"/>
      <c r="G24" s="270"/>
      <c r="H24" s="270"/>
      <c r="I24" s="270"/>
      <c r="J24" s="270"/>
      <c r="K24" s="270"/>
      <c r="L24" s="270"/>
      <c r="M24" s="270"/>
      <c r="N24" s="270"/>
      <c r="O24" s="270"/>
      <c r="P24" s="270"/>
      <c r="Q24" s="270"/>
      <c r="R24" s="271"/>
      <c r="S24" s="251" t="str">
        <f>IF(J8="","",IF(J8="jednorocznego",SUBTOTAL(109,S18),SUBTOTAL(109,S18:Z23)))</f>
        <v/>
      </c>
      <c r="T24" s="251"/>
      <c r="U24" s="251"/>
      <c r="V24" s="251"/>
      <c r="W24" s="251"/>
      <c r="X24" s="251"/>
      <c r="Y24" s="251"/>
      <c r="Z24" s="251"/>
      <c r="AB24" s="203" t="s">
        <v>236</v>
      </c>
      <c r="AC24" s="203"/>
      <c r="AD24" s="203"/>
      <c r="AE24" s="203"/>
      <c r="AF24" s="203"/>
      <c r="AG24" s="203"/>
      <c r="AH24" s="203"/>
      <c r="AI24" s="203"/>
      <c r="AJ24" s="203"/>
      <c r="AK24" s="203"/>
      <c r="AL24" s="203"/>
    </row>
    <row r="25" spans="1:38" ht="9" customHeight="1" x14ac:dyDescent="0.2">
      <c r="A25" s="184"/>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B25" s="275" t="str">
        <f>IF(AND(J8="jednorocznego",S18&lt;&gt;"",S19="",S20="",S21="",S22="",S23=""),"",IF(AND(J8="jednorocznego",OR(S18="",S19&lt;&gt;"",S20&lt;&gt;"",S21&lt;&gt;"",S22&lt;&gt;"",S23&lt;&gt;"")),"Wypłata całości środków w przypadku zadania JEDNOROCZNEGO musi nastąpić w 2025 roku",IF(AND(J8="",S24&lt;&gt;""),"Nie wybrano rodzaju zadania w wierszu 8 (jednoroczne/wieloletnie)","")))</f>
        <v/>
      </c>
      <c r="AC25" s="275"/>
      <c r="AD25" s="275"/>
      <c r="AE25" s="275"/>
      <c r="AF25" s="275"/>
      <c r="AG25" s="275"/>
      <c r="AH25" s="275"/>
      <c r="AI25" s="275"/>
      <c r="AJ25" s="275"/>
      <c r="AK25" s="275"/>
      <c r="AL25" s="275"/>
    </row>
    <row r="26" spans="1:38" x14ac:dyDescent="0.2">
      <c r="A26" s="5" t="s">
        <v>25</v>
      </c>
      <c r="AB26" s="276"/>
      <c r="AC26" s="276"/>
      <c r="AD26" s="276"/>
      <c r="AE26" s="276"/>
      <c r="AF26" s="276"/>
      <c r="AG26" s="276"/>
      <c r="AH26" s="276"/>
      <c r="AI26" s="276"/>
      <c r="AJ26" s="276"/>
      <c r="AK26" s="276"/>
      <c r="AL26" s="276"/>
    </row>
    <row r="27" spans="1:38" ht="33" customHeight="1" x14ac:dyDescent="0.2">
      <c r="A27" s="189"/>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B27" s="152" t="s">
        <v>112</v>
      </c>
      <c r="AC27" s="152"/>
      <c r="AD27" s="152"/>
      <c r="AE27" s="152"/>
      <c r="AF27" s="152"/>
      <c r="AG27" s="152"/>
      <c r="AH27" s="152"/>
      <c r="AI27" s="152"/>
      <c r="AJ27" s="152"/>
      <c r="AK27" s="152"/>
      <c r="AL27" s="152"/>
    </row>
    <row r="28" spans="1:38" x14ac:dyDescent="0.2">
      <c r="A28" s="191" t="s">
        <v>26</v>
      </c>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B28" s="2"/>
      <c r="AC28" s="2"/>
      <c r="AD28" s="2"/>
      <c r="AE28" s="2"/>
      <c r="AF28" s="2"/>
      <c r="AG28" s="2"/>
      <c r="AH28" s="2"/>
      <c r="AI28" s="2"/>
      <c r="AJ28" s="2"/>
      <c r="AK28" s="2"/>
    </row>
    <row r="29" spans="1:38" s="1" customFormat="1" ht="9" customHeight="1" x14ac:dyDescent="0.2">
      <c r="A29" s="184"/>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5"/>
    </row>
    <row r="30" spans="1:38" s="1" customFormat="1" ht="95.25" customHeight="1" x14ac:dyDescent="0.2">
      <c r="A30" s="185" t="s">
        <v>127</v>
      </c>
      <c r="B30" s="185"/>
      <c r="C30" s="185"/>
      <c r="D30" s="185"/>
      <c r="E30" s="185"/>
      <c r="F30" s="185"/>
      <c r="G30" s="185"/>
      <c r="H30" s="185"/>
      <c r="I30" s="185"/>
      <c r="J30" s="185"/>
      <c r="K30" s="185"/>
      <c r="L30" s="185"/>
      <c r="M30" s="185"/>
      <c r="N30" s="185"/>
      <c r="O30" s="185"/>
      <c r="P30" s="185"/>
      <c r="Q30" s="233" t="s">
        <v>246</v>
      </c>
      <c r="R30" s="233"/>
      <c r="S30" s="233"/>
      <c r="T30" s="233"/>
      <c r="U30" s="233"/>
      <c r="V30" s="233"/>
      <c r="W30" s="233"/>
      <c r="X30" s="233"/>
      <c r="Y30" s="233"/>
      <c r="Z30" s="233"/>
      <c r="AA30" s="5"/>
      <c r="AB30" s="151" t="s">
        <v>34</v>
      </c>
      <c r="AC30" s="151"/>
      <c r="AD30" s="151"/>
      <c r="AE30" s="151"/>
      <c r="AF30" s="151"/>
      <c r="AG30" s="151"/>
      <c r="AH30" s="151"/>
      <c r="AI30" s="151"/>
      <c r="AJ30" s="151"/>
      <c r="AK30" s="151"/>
      <c r="AL30" s="151"/>
    </row>
    <row r="31" spans="1:38" s="1" customFormat="1" x14ac:dyDescent="0.2">
      <c r="A31" s="193" t="s">
        <v>41</v>
      </c>
      <c r="B31" s="193"/>
      <c r="C31" s="193"/>
      <c r="D31" s="193"/>
      <c r="E31" s="193"/>
      <c r="F31" s="193"/>
      <c r="G31" s="193"/>
      <c r="H31" s="193"/>
      <c r="I31" s="193"/>
      <c r="J31" s="193"/>
      <c r="K31" s="193"/>
      <c r="L31" s="193"/>
      <c r="M31" s="193"/>
      <c r="N31" s="193"/>
      <c r="O31" s="193"/>
      <c r="P31" s="193"/>
      <c r="Q31" s="187" t="s">
        <v>27</v>
      </c>
      <c r="R31" s="187"/>
      <c r="S31" s="187"/>
      <c r="T31" s="187"/>
      <c r="U31" s="187"/>
      <c r="V31" s="187"/>
      <c r="W31" s="187"/>
      <c r="X31" s="187"/>
      <c r="Y31" s="187"/>
      <c r="Z31" s="187"/>
      <c r="AA31" s="5"/>
      <c r="AB31" s="2"/>
      <c r="AC31" s="2"/>
      <c r="AD31" s="2"/>
      <c r="AE31" s="2"/>
      <c r="AF31" s="2"/>
      <c r="AG31" s="2"/>
      <c r="AH31" s="2"/>
      <c r="AI31" s="2"/>
      <c r="AJ31" s="2"/>
      <c r="AK31" s="2"/>
    </row>
    <row r="32" spans="1:38" s="1" customFormat="1" ht="9" customHeight="1" x14ac:dyDescent="0.2">
      <c r="A32" s="184"/>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5"/>
    </row>
    <row r="33" spans="1:38" s="1" customFormat="1" ht="95.25" customHeight="1" x14ac:dyDescent="0.2">
      <c r="A33" s="185" t="s">
        <v>28</v>
      </c>
      <c r="B33" s="185"/>
      <c r="C33" s="185"/>
      <c r="D33" s="185"/>
      <c r="E33" s="185"/>
      <c r="F33" s="185"/>
      <c r="G33" s="185"/>
      <c r="H33" s="185"/>
      <c r="I33" s="185"/>
      <c r="J33" s="185"/>
      <c r="K33" s="185"/>
      <c r="L33" s="185"/>
      <c r="M33" s="185"/>
      <c r="N33" s="185"/>
      <c r="O33" s="185"/>
      <c r="P33" s="185"/>
      <c r="Q33" s="185" t="s">
        <v>29</v>
      </c>
      <c r="R33" s="185"/>
      <c r="S33" s="185"/>
      <c r="T33" s="185"/>
      <c r="U33" s="185"/>
      <c r="V33" s="185"/>
      <c r="W33" s="185"/>
      <c r="X33" s="185"/>
      <c r="Y33" s="185"/>
      <c r="Z33" s="185"/>
      <c r="AA33" s="5"/>
      <c r="AB33" s="151" t="s">
        <v>38</v>
      </c>
      <c r="AC33" s="151"/>
      <c r="AD33" s="151"/>
      <c r="AE33" s="151"/>
      <c r="AF33" s="151"/>
      <c r="AG33" s="151"/>
      <c r="AH33" s="151"/>
      <c r="AI33" s="151"/>
      <c r="AJ33" s="151"/>
      <c r="AK33" s="151"/>
      <c r="AL33" s="151"/>
    </row>
    <row r="34" spans="1:38" s="1" customFormat="1" ht="25.5" customHeight="1" x14ac:dyDescent="0.2">
      <c r="A34" s="186" t="s">
        <v>40</v>
      </c>
      <c r="B34" s="186"/>
      <c r="C34" s="186"/>
      <c r="D34" s="186"/>
      <c r="E34" s="186"/>
      <c r="F34" s="186"/>
      <c r="G34" s="186"/>
      <c r="H34" s="186"/>
      <c r="I34" s="186"/>
      <c r="J34" s="186"/>
      <c r="K34" s="186"/>
      <c r="L34" s="186"/>
      <c r="M34" s="186"/>
      <c r="N34" s="186"/>
      <c r="O34" s="186"/>
      <c r="P34" s="186"/>
      <c r="Q34" s="186" t="s">
        <v>39</v>
      </c>
      <c r="R34" s="187"/>
      <c r="S34" s="187"/>
      <c r="T34" s="187"/>
      <c r="U34" s="187"/>
      <c r="V34" s="187"/>
      <c r="W34" s="187"/>
      <c r="X34" s="187"/>
      <c r="Y34" s="187"/>
      <c r="Z34" s="187"/>
      <c r="AA34" s="5"/>
      <c r="AB34" s="3"/>
      <c r="AC34" s="3"/>
      <c r="AD34" s="3"/>
      <c r="AE34" s="3"/>
      <c r="AF34" s="3"/>
      <c r="AG34" s="3"/>
      <c r="AH34" s="3"/>
      <c r="AI34" s="3"/>
      <c r="AJ34" s="3"/>
      <c r="AK34" s="3"/>
    </row>
    <row r="35" spans="1:38" s="1" customFormat="1" ht="66"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row>
  </sheetData>
  <sheetProtection formatCells="0" formatRows="0" insertRows="0" deleteRows="0"/>
  <mergeCells count="95">
    <mergeCell ref="AC1:AL1"/>
    <mergeCell ref="AB25:AL26"/>
    <mergeCell ref="A11:Z11"/>
    <mergeCell ref="A14:Z14"/>
    <mergeCell ref="AB27:AL27"/>
    <mergeCell ref="A1:Z1"/>
    <mergeCell ref="A18:B18"/>
    <mergeCell ref="A19:B19"/>
    <mergeCell ref="A20:B20"/>
    <mergeCell ref="A21:B21"/>
    <mergeCell ref="A22:B22"/>
    <mergeCell ref="A23:B23"/>
    <mergeCell ref="C18:F18"/>
    <mergeCell ref="C19:F19"/>
    <mergeCell ref="C20:F20"/>
    <mergeCell ref="K18:R18"/>
    <mergeCell ref="AB30:AL30"/>
    <mergeCell ref="AB33:AL33"/>
    <mergeCell ref="A7:D7"/>
    <mergeCell ref="G7:J7"/>
    <mergeCell ref="K7:M7"/>
    <mergeCell ref="N7:R7"/>
    <mergeCell ref="A24:R24"/>
    <mergeCell ref="A16:B17"/>
    <mergeCell ref="C16:F17"/>
    <mergeCell ref="G16:J17"/>
    <mergeCell ref="K16:R17"/>
    <mergeCell ref="C21:F21"/>
    <mergeCell ref="C22:F22"/>
    <mergeCell ref="G18:J18"/>
    <mergeCell ref="G19:J19"/>
    <mergeCell ref="C23:F23"/>
    <mergeCell ref="K19:R19"/>
    <mergeCell ref="K20:R20"/>
    <mergeCell ref="K21:R21"/>
    <mergeCell ref="A15:Z15"/>
    <mergeCell ref="AB16:AL16"/>
    <mergeCell ref="AB17:AL17"/>
    <mergeCell ref="A12:Z12"/>
    <mergeCell ref="A13:Z13"/>
    <mergeCell ref="A8:I8"/>
    <mergeCell ref="J8:R8"/>
    <mergeCell ref="AB8:AL8"/>
    <mergeCell ref="A10:F10"/>
    <mergeCell ref="G10:Z10"/>
    <mergeCell ref="AB10:AL10"/>
    <mergeCell ref="A9:Z9"/>
    <mergeCell ref="A27:Z27"/>
    <mergeCell ref="S20:Z20"/>
    <mergeCell ref="S21:Z21"/>
    <mergeCell ref="S22:Z22"/>
    <mergeCell ref="S23:Z23"/>
    <mergeCell ref="S24:Z24"/>
    <mergeCell ref="K23:R23"/>
    <mergeCell ref="G22:J22"/>
    <mergeCell ref="G23:J23"/>
    <mergeCell ref="A25:Z25"/>
    <mergeCell ref="G20:J20"/>
    <mergeCell ref="G21:J21"/>
    <mergeCell ref="K22:R22"/>
    <mergeCell ref="AB23:AL23"/>
    <mergeCell ref="AB24:AL24"/>
    <mergeCell ref="AB20:AL20"/>
    <mergeCell ref="AB18:AL18"/>
    <mergeCell ref="A6:D6"/>
    <mergeCell ref="E6:Z6"/>
    <mergeCell ref="AB6:AL6"/>
    <mergeCell ref="AB7:AL7"/>
    <mergeCell ref="AB21:AL21"/>
    <mergeCell ref="AB22:AL22"/>
    <mergeCell ref="S19:Z19"/>
    <mergeCell ref="S18:Z18"/>
    <mergeCell ref="AB19:AL19"/>
    <mergeCell ref="AB12:AL13"/>
    <mergeCell ref="S8:Z8"/>
    <mergeCell ref="S16:Z17"/>
    <mergeCell ref="A3:Z3"/>
    <mergeCell ref="E7:F7"/>
    <mergeCell ref="S7:Z7"/>
    <mergeCell ref="AB3:AL3"/>
    <mergeCell ref="A4:Z4"/>
    <mergeCell ref="A5:D5"/>
    <mergeCell ref="E5:Z5"/>
    <mergeCell ref="AB5:AL5"/>
    <mergeCell ref="A28:Z28"/>
    <mergeCell ref="A29:Z29"/>
    <mergeCell ref="A30:P30"/>
    <mergeCell ref="Q30:Z30"/>
    <mergeCell ref="A31:P31"/>
    <mergeCell ref="Q31:Z31"/>
    <mergeCell ref="A33:P33"/>
    <mergeCell ref="Q33:Z33"/>
    <mergeCell ref="A34:P34"/>
    <mergeCell ref="Q34:Z34"/>
    <mergeCell ref="A32:Z32"/>
  </mergeCells>
  <conditionalFormatting sqref="S18:Z23">
    <cfRule type="expression" dxfId="7" priority="2">
      <formula>AND($J$8="",$S18&lt;&gt;"")</formula>
    </cfRule>
  </conditionalFormatting>
  <conditionalFormatting sqref="S19:Z23">
    <cfRule type="expression" dxfId="6" priority="3">
      <formula>AND($J$8="jednorocznego",$S19&lt;&gt;"")</formula>
    </cfRule>
  </conditionalFormatting>
  <conditionalFormatting sqref="C19:F23">
    <cfRule type="expression" dxfId="5" priority="1">
      <formula>AND($J$8="jednorocznego",$C19&lt;&gt;"")</formula>
    </cfRule>
  </conditionalFormatting>
  <dataValidations xWindow="606" yWindow="759" count="7">
    <dataValidation allowBlank="1" showInputMessage="1" showErrorMessage="1" prompt="Wpisz numer umowy dofinansowania" sqref="E7" xr:uid="{56601340-BABC-4A00-A7C3-5D78D5AB04A5}"/>
    <dataValidation allowBlank="1" showInputMessage="1" showErrorMessage="1" prompt="Wpisz nazwę beneficjenta" sqref="E5:Z5" xr:uid="{ABFA7CA1-99DC-4EE8-9320-A7C1F9AE44DC}"/>
    <dataValidation allowBlank="1" showInputMessage="1" showErrorMessage="1" prompt="Wpisz nazwę zadania dofinansowanego ze środków RFRD. _x000a_Nazwa zadania powinna być taka sama jak na umowie dofinansowania oraz liście zatwierdzonej przez Premiera" sqref="E6:Z6" xr:uid="{B006CB86-8B5F-465E-9539-06288DFD3F9C}"/>
    <dataValidation allowBlank="1" showInputMessage="1" showErrorMessage="1" prompt="Wpisz numer rachunku dedykowanego do obsługi środków RFRD" sqref="A13" xr:uid="{1CCAEE22-645E-4F77-A50A-9E8A6B62F57D}"/>
    <dataValidation allowBlank="1" showInputMessage="1" showErrorMessage="1" prompt="Wpisz datę zawarcia umowy dofinansowania" sqref="N7:R7" xr:uid="{B4320926-050D-488E-8C11-0262299CC5EE}"/>
    <dataValidation allowBlank="1" showInputMessage="1" showErrorMessage="1" prompt="Podaj NIP gminy/powiatu._x000a_UWAGA:_x000a_NIP gminy/powiatu, a NIE urzędu/starostwa" sqref="G10:Z10" xr:uid="{72471CBD-FF3D-466C-8B51-2383969C63C5}"/>
    <dataValidation allowBlank="1" showInputMessage="1" showErrorMessage="1" prompt="Wpisz kwotę do wypłaty ze środków RFRD w danym roku" sqref="S18:S23" xr:uid="{F150FDE7-6DC4-4AA2-B546-11643CACA879}"/>
  </dataValidations>
  <pageMargins left="0.78740157480314965" right="0.78740157480314965" top="0.78740157480314965" bottom="0.78740157480314965" header="0.39370078740157483" footer="0.39370078740157483"/>
  <pageSetup paperSize="9" scale="94" orientation="portrait" r:id="rId1"/>
  <headerFooter>
    <oddFooter>&amp;C&amp;8Zał. nr 2 do umowy z naboru  A/2025
Strona &amp;P z &amp;N</oddFooter>
  </headerFooter>
  <drawing r:id="rId2"/>
  <extLst>
    <ext xmlns:x14="http://schemas.microsoft.com/office/spreadsheetml/2009/9/main" uri="{CCE6A557-97BC-4b89-ADB6-D9C93CAAB3DF}">
      <x14:dataValidations xmlns:xm="http://schemas.microsoft.com/office/excel/2006/main" xWindow="606" yWindow="759" count="2">
        <x14:dataValidation type="list" allowBlank="1" showInputMessage="1" showErrorMessage="1" prompt="Wybierz z listy rodzaj dofinansowanego zadania:_x000a_ - jednorocznego_x000a_ - wieloletniego" xr:uid="{A5D26F35-57BA-42C4-991A-519A68F34806}">
          <x14:formula1>
            <xm:f>DANE!$B$2:$B$3</xm:f>
          </x14:formula1>
          <xm:sqref>J8</xm:sqref>
        </x14:dataValidation>
        <x14:dataValidation type="list" allowBlank="1" showInputMessage="1" showErrorMessage="1" prompt="Wybierz z listy rozwijanej miesiąc wypłaty środków z RFRD w danym roku" xr:uid="{0ACF4AD5-445E-475B-A144-BDF5F641A4FC}">
          <x14:formula1>
            <xm:f>DANE!$C$6:$C$17</xm:f>
          </x14:formula1>
          <xm:sqref>K18:K23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0CB0-F4B2-4D3B-AB54-7D115B667665}">
  <sheetPr>
    <pageSetUpPr fitToPage="1"/>
  </sheetPr>
  <dimension ref="A1:AL193"/>
  <sheetViews>
    <sheetView zoomScale="120" zoomScaleNormal="120" workbookViewId="0">
      <selection activeCell="A3" sqref="A3:Z3"/>
    </sheetView>
  </sheetViews>
  <sheetFormatPr defaultColWidth="9.140625" defaultRowHeight="12" outlineLevelRow="1" x14ac:dyDescent="0.2"/>
  <cols>
    <col min="1" max="26" width="3.28515625" style="7" customWidth="1"/>
    <col min="27" max="27" width="3" style="5" customWidth="1"/>
    <col min="28" max="38" width="10.85546875" style="19" customWidth="1"/>
    <col min="39" max="16384" width="9.140625" style="7"/>
  </cols>
  <sheetData>
    <row r="1" spans="1:38" s="5" customFormat="1" ht="117.75" customHeight="1" x14ac:dyDescent="0.2">
      <c r="A1" s="201" t="s">
        <v>252</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B1" s="79"/>
      <c r="AC1" s="229" t="s">
        <v>243</v>
      </c>
      <c r="AD1" s="229"/>
      <c r="AE1" s="229"/>
      <c r="AF1" s="229"/>
      <c r="AG1" s="229"/>
      <c r="AH1" s="229"/>
      <c r="AI1" s="229"/>
      <c r="AJ1" s="229"/>
      <c r="AK1" s="229"/>
      <c r="AL1" s="229"/>
    </row>
    <row r="2" spans="1:38" x14ac:dyDescent="0.2">
      <c r="AB2" s="35"/>
      <c r="AC2" s="35"/>
      <c r="AD2" s="35"/>
      <c r="AE2" s="35"/>
      <c r="AF2" s="35"/>
      <c r="AG2" s="35"/>
      <c r="AH2" s="35"/>
      <c r="AI2" s="35"/>
      <c r="AJ2" s="35"/>
      <c r="AK2" s="35"/>
      <c r="AL2" s="35"/>
    </row>
    <row r="3" spans="1:38" ht="30" customHeight="1" x14ac:dyDescent="0.2">
      <c r="A3" s="416" t="str">
        <f>"Załącznik nr 3 do Umowy nr "&amp;E8&amp;G8</f>
        <v>Załącznik nr 3 do Umowy nr /RFRD/A/2025</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B3" s="169" t="s">
        <v>240</v>
      </c>
      <c r="AC3" s="169"/>
      <c r="AD3" s="169"/>
      <c r="AE3" s="169"/>
      <c r="AF3" s="169"/>
      <c r="AG3" s="169"/>
      <c r="AH3" s="169"/>
      <c r="AI3" s="169"/>
      <c r="AJ3" s="169"/>
      <c r="AK3" s="169"/>
      <c r="AL3" s="169"/>
    </row>
    <row r="4" spans="1:38" ht="24" customHeight="1" x14ac:dyDescent="0.2">
      <c r="A4" s="145" t="s">
        <v>149</v>
      </c>
      <c r="B4" s="146"/>
      <c r="C4" s="146"/>
      <c r="D4" s="146"/>
      <c r="E4" s="146"/>
      <c r="F4" s="146"/>
      <c r="G4" s="146"/>
      <c r="H4" s="146"/>
      <c r="I4" s="146"/>
      <c r="J4" s="146"/>
      <c r="K4" s="146"/>
      <c r="L4" s="146"/>
      <c r="M4" s="146"/>
      <c r="N4" s="146"/>
      <c r="O4" s="146"/>
      <c r="P4" s="146"/>
      <c r="Q4" s="146"/>
      <c r="R4" s="146"/>
      <c r="S4" s="146"/>
      <c r="T4" s="146"/>
      <c r="U4" s="146"/>
      <c r="V4" s="146"/>
      <c r="W4" s="146"/>
      <c r="X4" s="146"/>
      <c r="Y4" s="146"/>
      <c r="Z4" s="147"/>
    </row>
    <row r="5" spans="1:38" s="8" customFormat="1" ht="15" customHeight="1" x14ac:dyDescent="0.2">
      <c r="A5" s="9" t="s">
        <v>61</v>
      </c>
      <c r="B5" s="324" t="s">
        <v>62</v>
      </c>
      <c r="C5" s="324"/>
      <c r="D5" s="324"/>
      <c r="E5" s="324"/>
      <c r="F5" s="324"/>
      <c r="G5" s="324"/>
      <c r="H5" s="324"/>
      <c r="I5" s="324"/>
      <c r="J5" s="324"/>
      <c r="K5" s="324"/>
      <c r="L5" s="324"/>
      <c r="M5" s="324"/>
      <c r="N5" s="324"/>
      <c r="O5" s="324"/>
      <c r="P5" s="324"/>
      <c r="Q5" s="324"/>
      <c r="R5" s="324"/>
      <c r="S5" s="324"/>
      <c r="T5" s="324"/>
      <c r="U5" s="324"/>
      <c r="V5" s="324"/>
      <c r="W5" s="324"/>
      <c r="X5" s="324"/>
      <c r="Y5" s="324"/>
      <c r="Z5" s="325"/>
      <c r="AA5" s="6"/>
      <c r="AB5" s="36"/>
      <c r="AC5" s="36"/>
      <c r="AD5" s="36"/>
      <c r="AE5" s="36"/>
      <c r="AF5" s="36"/>
      <c r="AG5" s="36"/>
      <c r="AH5" s="36"/>
      <c r="AI5" s="36"/>
      <c r="AJ5" s="36"/>
      <c r="AK5" s="36"/>
      <c r="AL5" s="36"/>
    </row>
    <row r="6" spans="1:38" s="6" customFormat="1" ht="15.75" customHeight="1" x14ac:dyDescent="0.2">
      <c r="A6" s="148" t="s">
        <v>42</v>
      </c>
      <c r="B6" s="149"/>
      <c r="C6" s="149"/>
      <c r="D6" s="150"/>
      <c r="E6" s="141"/>
      <c r="F6" s="142"/>
      <c r="G6" s="142"/>
      <c r="H6" s="142"/>
      <c r="I6" s="142"/>
      <c r="J6" s="142"/>
      <c r="K6" s="142"/>
      <c r="L6" s="142"/>
      <c r="M6" s="142"/>
      <c r="N6" s="142"/>
      <c r="O6" s="142"/>
      <c r="P6" s="142"/>
      <c r="Q6" s="142"/>
      <c r="R6" s="142"/>
      <c r="S6" s="142"/>
      <c r="T6" s="142"/>
      <c r="U6" s="142"/>
      <c r="V6" s="142"/>
      <c r="W6" s="142"/>
      <c r="X6" s="142"/>
      <c r="Y6" s="142"/>
      <c r="Z6" s="143"/>
      <c r="AB6" s="151" t="s">
        <v>31</v>
      </c>
      <c r="AC6" s="151"/>
      <c r="AD6" s="151"/>
      <c r="AE6" s="151"/>
      <c r="AF6" s="151"/>
      <c r="AG6" s="151"/>
      <c r="AH6" s="151"/>
      <c r="AI6" s="151"/>
      <c r="AJ6" s="151"/>
      <c r="AK6" s="151"/>
      <c r="AL6" s="151"/>
    </row>
    <row r="7" spans="1:38" s="6" customFormat="1" ht="55.5" customHeight="1" x14ac:dyDescent="0.2">
      <c r="A7" s="140" t="s">
        <v>43</v>
      </c>
      <c r="B7" s="140"/>
      <c r="C7" s="140"/>
      <c r="D7" s="140"/>
      <c r="E7" s="141"/>
      <c r="F7" s="142"/>
      <c r="G7" s="142"/>
      <c r="H7" s="142"/>
      <c r="I7" s="142"/>
      <c r="J7" s="142"/>
      <c r="K7" s="142"/>
      <c r="L7" s="142"/>
      <c r="M7" s="142"/>
      <c r="N7" s="142"/>
      <c r="O7" s="142"/>
      <c r="P7" s="142"/>
      <c r="Q7" s="142"/>
      <c r="R7" s="142"/>
      <c r="S7" s="142"/>
      <c r="T7" s="142"/>
      <c r="U7" s="142"/>
      <c r="V7" s="142"/>
      <c r="W7" s="142"/>
      <c r="X7" s="142"/>
      <c r="Y7" s="142"/>
      <c r="Z7" s="143"/>
      <c r="AB7" s="152" t="s">
        <v>37</v>
      </c>
      <c r="AC7" s="152"/>
      <c r="AD7" s="152"/>
      <c r="AE7" s="152"/>
      <c r="AF7" s="152"/>
      <c r="AG7" s="152"/>
      <c r="AH7" s="152"/>
      <c r="AI7" s="152"/>
      <c r="AJ7" s="152"/>
      <c r="AK7" s="152"/>
      <c r="AL7" s="152"/>
    </row>
    <row r="8" spans="1:38" s="5" customFormat="1" ht="15" customHeight="1" x14ac:dyDescent="0.2">
      <c r="A8" s="155" t="s">
        <v>181</v>
      </c>
      <c r="B8" s="156"/>
      <c r="C8" s="156"/>
      <c r="D8" s="156"/>
      <c r="E8" s="158"/>
      <c r="F8" s="158"/>
      <c r="G8" s="159" t="s">
        <v>215</v>
      </c>
      <c r="H8" s="159"/>
      <c r="I8" s="159"/>
      <c r="J8" s="159"/>
      <c r="K8" s="160" t="s">
        <v>30</v>
      </c>
      <c r="L8" s="160"/>
      <c r="M8" s="160"/>
      <c r="N8" s="161"/>
      <c r="O8" s="161"/>
      <c r="P8" s="161"/>
      <c r="Q8" s="161"/>
      <c r="R8" s="161"/>
      <c r="S8" s="153"/>
      <c r="T8" s="153"/>
      <c r="U8" s="153"/>
      <c r="V8" s="153"/>
      <c r="W8" s="153"/>
      <c r="X8" s="153"/>
      <c r="Y8" s="153"/>
      <c r="Z8" s="154"/>
      <c r="AB8" s="101" t="s">
        <v>32</v>
      </c>
      <c r="AC8" s="101"/>
      <c r="AD8" s="101"/>
      <c r="AE8" s="101"/>
      <c r="AF8" s="101"/>
      <c r="AG8" s="101"/>
      <c r="AH8" s="101"/>
      <c r="AI8" s="101"/>
      <c r="AJ8" s="101"/>
      <c r="AK8" s="101"/>
      <c r="AL8" s="101"/>
    </row>
    <row r="9" spans="1:38" s="5" customFormat="1" ht="15" customHeight="1" x14ac:dyDescent="0.2">
      <c r="A9" s="155" t="s">
        <v>147</v>
      </c>
      <c r="B9" s="156"/>
      <c r="C9" s="156"/>
      <c r="D9" s="156"/>
      <c r="E9" s="156"/>
      <c r="F9" s="156"/>
      <c r="G9" s="156"/>
      <c r="H9" s="156"/>
      <c r="I9" s="156"/>
      <c r="J9" s="157"/>
      <c r="K9" s="157"/>
      <c r="L9" s="157"/>
      <c r="M9" s="157"/>
      <c r="N9" s="157"/>
      <c r="O9" s="157"/>
      <c r="P9" s="157"/>
      <c r="Q9" s="157"/>
      <c r="R9" s="157"/>
      <c r="S9" s="159"/>
      <c r="T9" s="159"/>
      <c r="U9" s="159"/>
      <c r="V9" s="159"/>
      <c r="W9" s="159"/>
      <c r="X9" s="159"/>
      <c r="Y9" s="159"/>
      <c r="Z9" s="162"/>
      <c r="AB9" s="96" t="s">
        <v>36</v>
      </c>
      <c r="AC9" s="96"/>
      <c r="AD9" s="96"/>
      <c r="AE9" s="96"/>
      <c r="AF9" s="96"/>
      <c r="AG9" s="96"/>
      <c r="AH9" s="96"/>
      <c r="AI9" s="96"/>
      <c r="AJ9" s="96"/>
      <c r="AK9" s="96"/>
      <c r="AL9" s="96"/>
    </row>
    <row r="10" spans="1:38" ht="9" customHeight="1" x14ac:dyDescent="0.2">
      <c r="A10" s="414"/>
      <c r="B10" s="414"/>
      <c r="C10" s="414"/>
      <c r="D10" s="414"/>
      <c r="E10" s="414"/>
      <c r="F10" s="414"/>
      <c r="G10" s="414"/>
      <c r="H10" s="414"/>
      <c r="I10" s="414"/>
      <c r="J10" s="414"/>
      <c r="K10" s="414"/>
      <c r="L10" s="414"/>
      <c r="M10" s="414"/>
      <c r="N10" s="414"/>
      <c r="O10" s="414"/>
      <c r="P10" s="414"/>
      <c r="Q10" s="414"/>
      <c r="R10" s="414"/>
      <c r="S10" s="414"/>
      <c r="T10" s="414"/>
      <c r="U10" s="414"/>
      <c r="V10" s="414"/>
      <c r="W10" s="414"/>
      <c r="X10" s="414"/>
      <c r="Y10" s="414"/>
      <c r="Z10" s="415"/>
    </row>
    <row r="11" spans="1:38" ht="17.25" customHeight="1" x14ac:dyDescent="0.2">
      <c r="A11" s="148" t="s">
        <v>63</v>
      </c>
      <c r="B11" s="149"/>
      <c r="C11" s="149"/>
      <c r="D11" s="149"/>
      <c r="E11" s="149"/>
      <c r="F11" s="149"/>
      <c r="G11" s="149"/>
      <c r="H11" s="149"/>
      <c r="I11" s="149"/>
      <c r="J11" s="149"/>
      <c r="K11" s="389"/>
      <c r="L11" s="389"/>
      <c r="M11" s="389"/>
      <c r="N11" s="389"/>
      <c r="O11" s="412" t="s">
        <v>86</v>
      </c>
      <c r="P11" s="412"/>
      <c r="Q11" s="412"/>
      <c r="R11" s="412"/>
      <c r="S11" s="412"/>
      <c r="T11" s="412"/>
      <c r="U11" s="412"/>
      <c r="V11" s="412"/>
      <c r="W11" s="412"/>
      <c r="X11" s="412"/>
      <c r="Y11" s="412"/>
      <c r="Z11" s="413"/>
      <c r="AA11" s="28"/>
      <c r="AB11" s="100" t="s">
        <v>122</v>
      </c>
      <c r="AC11" s="100"/>
      <c r="AD11" s="100"/>
      <c r="AE11" s="100"/>
      <c r="AF11" s="100"/>
      <c r="AG11" s="100"/>
      <c r="AH11" s="100"/>
      <c r="AI11" s="100"/>
      <c r="AJ11" s="100"/>
      <c r="AK11" s="100"/>
      <c r="AL11" s="100"/>
    </row>
    <row r="12" spans="1:38" ht="17.25" customHeight="1" x14ac:dyDescent="0.2">
      <c r="A12" s="148" t="s">
        <v>64</v>
      </c>
      <c r="B12" s="149"/>
      <c r="C12" s="149"/>
      <c r="D12" s="149"/>
      <c r="E12" s="149"/>
      <c r="F12" s="149"/>
      <c r="G12" s="149"/>
      <c r="H12" s="149"/>
      <c r="I12" s="149"/>
      <c r="J12" s="149"/>
      <c r="K12" s="389"/>
      <c r="L12" s="389"/>
      <c r="M12" s="389"/>
      <c r="N12" s="389"/>
      <c r="O12" s="412" t="s">
        <v>87</v>
      </c>
      <c r="P12" s="412"/>
      <c r="Q12" s="412"/>
      <c r="R12" s="412"/>
      <c r="S12" s="412"/>
      <c r="T12" s="412"/>
      <c r="U12" s="412"/>
      <c r="V12" s="412"/>
      <c r="W12" s="412"/>
      <c r="X12" s="412"/>
      <c r="Y12" s="412"/>
      <c r="Z12" s="413"/>
      <c r="AB12" s="100" t="s">
        <v>123</v>
      </c>
      <c r="AC12" s="100"/>
      <c r="AD12" s="100"/>
      <c r="AE12" s="100"/>
      <c r="AF12" s="100"/>
      <c r="AG12" s="100"/>
      <c r="AH12" s="100"/>
      <c r="AI12" s="100"/>
      <c r="AJ12" s="100"/>
      <c r="AK12" s="100"/>
      <c r="AL12" s="100"/>
    </row>
    <row r="13" spans="1:38" ht="30" customHeight="1" x14ac:dyDescent="0.2">
      <c r="A13" s="345" t="s">
        <v>151</v>
      </c>
      <c r="B13" s="407"/>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347"/>
      <c r="AB13" s="100" t="s">
        <v>125</v>
      </c>
      <c r="AC13" s="100"/>
      <c r="AD13" s="100"/>
      <c r="AE13" s="100"/>
      <c r="AF13" s="100"/>
      <c r="AG13" s="100"/>
      <c r="AH13" s="100"/>
      <c r="AI13" s="100"/>
      <c r="AJ13" s="100"/>
      <c r="AK13" s="100"/>
      <c r="AL13" s="100"/>
    </row>
    <row r="14" spans="1:38" ht="15" customHeight="1" x14ac:dyDescent="0.2">
      <c r="A14" s="29" t="s">
        <v>44</v>
      </c>
      <c r="B14" s="408" t="s">
        <v>124</v>
      </c>
      <c r="C14" s="408"/>
      <c r="D14" s="408"/>
      <c r="E14" s="408"/>
      <c r="F14" s="408"/>
      <c r="G14" s="408"/>
      <c r="H14" s="408"/>
      <c r="I14" s="408"/>
      <c r="J14" s="408"/>
      <c r="K14" s="408"/>
      <c r="L14" s="190"/>
      <c r="M14" s="190"/>
      <c r="N14" s="190"/>
      <c r="O14" s="190"/>
      <c r="P14" s="24"/>
      <c r="Q14" s="24"/>
      <c r="R14" s="24"/>
      <c r="S14" s="24"/>
      <c r="T14" s="24"/>
      <c r="U14" s="24"/>
      <c r="V14" s="24"/>
      <c r="W14" s="24"/>
      <c r="X14" s="24"/>
      <c r="Y14" s="24"/>
      <c r="Z14" s="25"/>
      <c r="AA14" s="28"/>
      <c r="AB14" s="96" t="s">
        <v>167</v>
      </c>
      <c r="AC14" s="96"/>
      <c r="AD14" s="96"/>
      <c r="AE14" s="96"/>
      <c r="AF14" s="96"/>
      <c r="AG14" s="96"/>
      <c r="AH14" s="96"/>
      <c r="AI14" s="96"/>
      <c r="AJ14" s="96"/>
      <c r="AK14" s="96"/>
      <c r="AL14" s="96"/>
    </row>
    <row r="15" spans="1:38" ht="15" customHeight="1" x14ac:dyDescent="0.2">
      <c r="A15" s="29" t="s">
        <v>44</v>
      </c>
      <c r="B15" s="409" t="s">
        <v>65</v>
      </c>
      <c r="C15" s="409"/>
      <c r="D15" s="409"/>
      <c r="E15" s="409"/>
      <c r="F15" s="409"/>
      <c r="G15" s="409"/>
      <c r="H15" s="409"/>
      <c r="I15" s="409"/>
      <c r="J15" s="409"/>
      <c r="K15" s="409"/>
      <c r="L15" s="409"/>
      <c r="M15" s="409"/>
      <c r="N15" s="409"/>
      <c r="O15" s="409"/>
      <c r="P15" s="409"/>
      <c r="Q15" s="409"/>
      <c r="R15" s="409"/>
      <c r="S15" s="409"/>
      <c r="T15" s="409"/>
      <c r="U15" s="409"/>
      <c r="V15" s="409"/>
      <c r="W15" s="409"/>
      <c r="X15" s="409"/>
      <c r="Y15" s="409"/>
      <c r="Z15" s="111"/>
      <c r="AB15" s="100" t="s">
        <v>135</v>
      </c>
      <c r="AC15" s="100"/>
      <c r="AD15" s="100"/>
      <c r="AE15" s="100"/>
      <c r="AF15" s="100"/>
      <c r="AG15" s="100"/>
      <c r="AH15" s="100"/>
      <c r="AI15" s="100"/>
      <c r="AJ15" s="100"/>
      <c r="AK15" s="100"/>
      <c r="AL15" s="100"/>
    </row>
    <row r="16" spans="1:38" ht="30" customHeight="1" x14ac:dyDescent="0.2">
      <c r="A16" s="12"/>
      <c r="B16" s="410"/>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1"/>
      <c r="AB16" s="115"/>
      <c r="AC16" s="115"/>
      <c r="AD16" s="115"/>
      <c r="AE16" s="115"/>
      <c r="AF16" s="115"/>
      <c r="AG16" s="115"/>
      <c r="AH16" s="115"/>
      <c r="AI16" s="115"/>
      <c r="AJ16" s="115"/>
      <c r="AK16" s="115"/>
      <c r="AL16" s="115"/>
    </row>
    <row r="17" spans="1:38" ht="9" customHeight="1" x14ac:dyDescent="0.2">
      <c r="A17" s="175"/>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row>
    <row r="18" spans="1:38" s="8" customFormat="1" ht="15" customHeight="1" x14ac:dyDescent="0.2">
      <c r="A18" s="9" t="s">
        <v>66</v>
      </c>
      <c r="B18" s="324" t="s">
        <v>67</v>
      </c>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5"/>
      <c r="AA18" s="5"/>
      <c r="AB18" s="101"/>
      <c r="AC18" s="101"/>
      <c r="AD18" s="101"/>
      <c r="AE18" s="101"/>
      <c r="AF18" s="101"/>
      <c r="AG18" s="101"/>
      <c r="AH18" s="101"/>
      <c r="AI18" s="101"/>
      <c r="AJ18" s="101"/>
      <c r="AK18" s="101"/>
      <c r="AL18" s="101"/>
    </row>
    <row r="19" spans="1:38" ht="39" customHeight="1" x14ac:dyDescent="0.2">
      <c r="A19" s="404" t="s">
        <v>156</v>
      </c>
      <c r="B19" s="405"/>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6"/>
      <c r="AB19" s="101" t="s">
        <v>239</v>
      </c>
      <c r="AC19" s="101"/>
      <c r="AD19" s="101"/>
      <c r="AE19" s="101"/>
      <c r="AF19" s="101"/>
      <c r="AG19" s="101"/>
      <c r="AH19" s="101"/>
      <c r="AI19" s="101"/>
      <c r="AJ19" s="101"/>
      <c r="AK19" s="101"/>
      <c r="AL19" s="101"/>
    </row>
    <row r="20" spans="1:38" s="6" customFormat="1" ht="8.25" customHeight="1" x14ac:dyDescent="0.2">
      <c r="A20" s="55"/>
      <c r="B20" s="53"/>
      <c r="C20" s="53"/>
      <c r="D20" s="53"/>
      <c r="E20" s="53"/>
      <c r="F20" s="53"/>
      <c r="G20" s="53"/>
      <c r="H20" s="53"/>
      <c r="I20" s="53"/>
      <c r="J20" s="53"/>
      <c r="K20" s="53"/>
      <c r="L20" s="53"/>
      <c r="M20" s="53"/>
      <c r="N20" s="53"/>
      <c r="O20" s="53"/>
      <c r="P20" s="53"/>
      <c r="Q20" s="53"/>
      <c r="R20" s="53"/>
      <c r="S20" s="53"/>
      <c r="T20" s="53"/>
      <c r="U20" s="53"/>
      <c r="V20" s="53"/>
      <c r="W20" s="53"/>
      <c r="X20" s="53"/>
      <c r="Y20" s="53"/>
      <c r="Z20" s="54"/>
      <c r="AA20" s="5"/>
      <c r="AB20" s="100" t="s">
        <v>111</v>
      </c>
      <c r="AC20" s="100"/>
      <c r="AD20" s="100"/>
      <c r="AE20" s="100"/>
      <c r="AF20" s="100"/>
      <c r="AG20" s="100"/>
      <c r="AH20" s="100"/>
      <c r="AI20" s="100"/>
      <c r="AJ20" s="100"/>
      <c r="AK20" s="100"/>
      <c r="AL20" s="100"/>
    </row>
    <row r="21" spans="1:38" s="6" customFormat="1" ht="16.5" customHeight="1" x14ac:dyDescent="0.2">
      <c r="A21" s="128" t="s">
        <v>94</v>
      </c>
      <c r="B21" s="129"/>
      <c r="C21" s="129"/>
      <c r="D21" s="129"/>
      <c r="E21" s="129"/>
      <c r="F21" s="138"/>
      <c r="G21" s="138"/>
      <c r="H21" s="138"/>
      <c r="I21" s="138"/>
      <c r="J21" s="138"/>
      <c r="K21" s="139" t="s">
        <v>258</v>
      </c>
      <c r="L21" s="139"/>
      <c r="M21" s="139"/>
      <c r="N21" s="139"/>
      <c r="O21" s="136"/>
      <c r="P21" s="136"/>
      <c r="Q21" s="136"/>
      <c r="R21" s="136"/>
      <c r="S21" s="136"/>
      <c r="T21" s="69" t="s">
        <v>95</v>
      </c>
      <c r="U21" s="70"/>
      <c r="V21" s="70"/>
      <c r="W21" s="70"/>
      <c r="X21" s="70"/>
      <c r="Y21" s="70"/>
      <c r="Z21" s="54"/>
      <c r="AA21" s="68"/>
      <c r="AB21" s="115"/>
      <c r="AC21" s="115"/>
      <c r="AD21" s="115"/>
      <c r="AE21" s="115"/>
      <c r="AF21" s="115"/>
      <c r="AG21" s="115"/>
      <c r="AH21" s="115"/>
      <c r="AI21" s="115"/>
      <c r="AJ21" s="115"/>
      <c r="AK21" s="115"/>
      <c r="AL21" s="115"/>
    </row>
    <row r="22" spans="1:38" s="6" customFormat="1" ht="16.5" customHeight="1" x14ac:dyDescent="0.2">
      <c r="A22" s="128" t="s">
        <v>90</v>
      </c>
      <c r="B22" s="129"/>
      <c r="C22" s="129"/>
      <c r="D22" s="129"/>
      <c r="E22" s="129"/>
      <c r="F22" s="125" t="s">
        <v>254</v>
      </c>
      <c r="G22" s="125"/>
      <c r="H22" s="125"/>
      <c r="I22" s="125"/>
      <c r="J22" s="125"/>
      <c r="K22" s="125"/>
      <c r="L22" s="125"/>
      <c r="M22" s="125"/>
      <c r="N22" s="125"/>
      <c r="O22" s="125"/>
      <c r="P22" s="125"/>
      <c r="Q22" s="125"/>
      <c r="R22" s="125"/>
      <c r="S22" s="125"/>
      <c r="T22" s="125"/>
      <c r="U22" s="125"/>
      <c r="V22" s="125"/>
      <c r="W22" s="125"/>
      <c r="X22" s="125"/>
      <c r="Y22" s="125"/>
      <c r="Z22" s="126"/>
      <c r="AB22" s="96" t="s">
        <v>104</v>
      </c>
      <c r="AC22" s="96"/>
      <c r="AD22" s="96"/>
      <c r="AE22" s="96"/>
      <c r="AF22" s="96"/>
      <c r="AG22" s="96"/>
      <c r="AH22" s="96"/>
      <c r="AI22" s="96"/>
      <c r="AJ22" s="96"/>
      <c r="AK22" s="96"/>
      <c r="AL22" s="96"/>
    </row>
    <row r="23" spans="1:38" s="6" customFormat="1" ht="16.5" customHeight="1" x14ac:dyDescent="0.2">
      <c r="A23" s="128" t="s">
        <v>88</v>
      </c>
      <c r="B23" s="129"/>
      <c r="C23" s="129"/>
      <c r="D23" s="129"/>
      <c r="E23" s="129"/>
      <c r="F23" s="125" t="s">
        <v>253</v>
      </c>
      <c r="G23" s="125"/>
      <c r="H23" s="125"/>
      <c r="I23" s="125"/>
      <c r="J23" s="125"/>
      <c r="K23" s="125"/>
      <c r="L23" s="125"/>
      <c r="M23" s="125"/>
      <c r="N23" s="125"/>
      <c r="O23" s="125"/>
      <c r="P23" s="125"/>
      <c r="Q23" s="125"/>
      <c r="R23" s="125"/>
      <c r="S23" s="125"/>
      <c r="T23" s="125"/>
      <c r="U23" s="125"/>
      <c r="V23" s="125"/>
      <c r="W23" s="125"/>
      <c r="X23" s="125"/>
      <c r="Y23" s="125"/>
      <c r="Z23" s="126"/>
      <c r="AB23" s="96" t="s">
        <v>105</v>
      </c>
      <c r="AC23" s="96"/>
      <c r="AD23" s="96"/>
      <c r="AE23" s="96"/>
      <c r="AF23" s="96"/>
      <c r="AG23" s="96"/>
      <c r="AH23" s="96"/>
      <c r="AI23" s="96"/>
      <c r="AJ23" s="96"/>
      <c r="AK23" s="96"/>
      <c r="AL23" s="96"/>
    </row>
    <row r="24" spans="1:38" s="16" customFormat="1" ht="16.5" customHeight="1" x14ac:dyDescent="0.2">
      <c r="A24" s="121" t="s">
        <v>89</v>
      </c>
      <c r="B24" s="122"/>
      <c r="C24" s="122"/>
      <c r="D24" s="122"/>
      <c r="E24" s="122"/>
      <c r="F24" s="127"/>
      <c r="G24" s="127"/>
      <c r="H24" s="127"/>
      <c r="I24" s="127"/>
      <c r="J24" s="71" t="s">
        <v>182</v>
      </c>
      <c r="K24" s="72"/>
      <c r="L24" s="72"/>
      <c r="M24" s="72"/>
      <c r="N24" s="72"/>
      <c r="O24" s="72"/>
      <c r="P24" s="72"/>
      <c r="Q24" s="72"/>
      <c r="R24" s="72"/>
      <c r="S24" s="72"/>
      <c r="T24" s="72"/>
      <c r="U24" s="72"/>
      <c r="V24" s="72"/>
      <c r="W24" s="72"/>
      <c r="X24" s="72"/>
      <c r="Y24" s="72"/>
      <c r="Z24" s="11"/>
      <c r="AB24" s="96" t="s">
        <v>114</v>
      </c>
      <c r="AC24" s="96"/>
      <c r="AD24" s="96"/>
      <c r="AE24" s="96"/>
      <c r="AF24" s="96"/>
      <c r="AG24" s="96"/>
      <c r="AH24" s="96"/>
      <c r="AI24" s="96"/>
      <c r="AJ24" s="96"/>
      <c r="AK24" s="96"/>
      <c r="AL24" s="96"/>
    </row>
    <row r="25" spans="1:38" s="6" customFormat="1" ht="16.5" customHeight="1" x14ac:dyDescent="0.2">
      <c r="A25" s="107" t="s">
        <v>46</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9"/>
      <c r="AB25" s="44"/>
      <c r="AC25" s="44"/>
      <c r="AD25" s="44"/>
      <c r="AE25" s="44"/>
      <c r="AF25" s="44"/>
      <c r="AG25" s="44"/>
      <c r="AH25" s="44"/>
      <c r="AI25" s="44"/>
      <c r="AJ25" s="44"/>
      <c r="AK25" s="44"/>
      <c r="AL25" s="44"/>
    </row>
    <row r="26" spans="1:38" s="17" customFormat="1" ht="16.5" customHeight="1" x14ac:dyDescent="0.25">
      <c r="A26" s="87" t="s">
        <v>44</v>
      </c>
      <c r="B26" s="137" t="s">
        <v>97</v>
      </c>
      <c r="C26" s="137"/>
      <c r="D26" s="137"/>
      <c r="E26" s="137"/>
      <c r="F26" s="137"/>
      <c r="G26" s="73"/>
      <c r="H26" s="73"/>
      <c r="I26" s="73"/>
      <c r="J26" s="73"/>
      <c r="K26" s="73"/>
      <c r="L26" s="73"/>
      <c r="M26" s="73"/>
      <c r="N26" s="73"/>
      <c r="O26" s="73"/>
      <c r="P26" s="73"/>
      <c r="Q26" s="73"/>
      <c r="R26" s="73"/>
      <c r="S26" s="73"/>
      <c r="T26" s="73"/>
      <c r="U26" s="73"/>
      <c r="V26" s="73"/>
      <c r="W26" s="73"/>
      <c r="X26" s="73"/>
      <c r="Y26" s="73"/>
      <c r="Z26" s="40"/>
      <c r="AB26" s="116" t="s">
        <v>217</v>
      </c>
      <c r="AC26" s="116"/>
      <c r="AD26" s="116"/>
      <c r="AE26" s="116"/>
      <c r="AF26" s="116"/>
      <c r="AG26" s="116"/>
      <c r="AH26" s="116"/>
      <c r="AI26" s="116"/>
      <c r="AJ26" s="116"/>
      <c r="AK26" s="116"/>
      <c r="AL26" s="116"/>
    </row>
    <row r="27" spans="1:38" s="6" customFormat="1" ht="16.5" customHeight="1" x14ac:dyDescent="0.2">
      <c r="A27" s="83"/>
      <c r="B27" s="123" t="s">
        <v>191</v>
      </c>
      <c r="C27" s="123"/>
      <c r="D27" s="123"/>
      <c r="E27" s="123"/>
      <c r="F27" s="123"/>
      <c r="G27" s="123" t="s">
        <v>190</v>
      </c>
      <c r="H27" s="123"/>
      <c r="I27" s="123"/>
      <c r="J27" s="123"/>
      <c r="K27" s="123"/>
      <c r="L27" s="123" t="s">
        <v>188</v>
      </c>
      <c r="M27" s="123"/>
      <c r="N27" s="123"/>
      <c r="O27" s="123"/>
      <c r="P27" s="123"/>
      <c r="Q27" s="130" t="s">
        <v>189</v>
      </c>
      <c r="R27" s="131"/>
      <c r="S27" s="131"/>
      <c r="T27" s="131"/>
      <c r="U27" s="131"/>
      <c r="V27" s="131"/>
      <c r="W27" s="131"/>
      <c r="X27" s="131"/>
      <c r="Y27" s="131"/>
      <c r="Z27" s="132"/>
      <c r="AB27" s="116"/>
      <c r="AC27" s="116"/>
      <c r="AD27" s="116"/>
      <c r="AE27" s="116"/>
      <c r="AF27" s="116"/>
      <c r="AG27" s="116"/>
      <c r="AH27" s="116"/>
      <c r="AI27" s="116"/>
      <c r="AJ27" s="116"/>
      <c r="AK27" s="116"/>
      <c r="AL27" s="116"/>
    </row>
    <row r="28" spans="1:38" s="6" customFormat="1" ht="16.5" customHeight="1" x14ac:dyDescent="0.2">
      <c r="A28" s="83"/>
      <c r="B28" s="112"/>
      <c r="C28" s="112"/>
      <c r="D28" s="112"/>
      <c r="E28" s="112"/>
      <c r="F28" s="112"/>
      <c r="G28" s="124"/>
      <c r="H28" s="124"/>
      <c r="I28" s="124"/>
      <c r="J28" s="124"/>
      <c r="K28" s="124"/>
      <c r="L28" s="112"/>
      <c r="M28" s="112"/>
      <c r="N28" s="112"/>
      <c r="O28" s="112"/>
      <c r="P28" s="112"/>
      <c r="Q28" s="133"/>
      <c r="R28" s="134"/>
      <c r="S28" s="134"/>
      <c r="T28" s="134"/>
      <c r="U28" s="134"/>
      <c r="V28" s="134"/>
      <c r="W28" s="134"/>
      <c r="X28" s="134"/>
      <c r="Y28" s="134"/>
      <c r="Z28" s="135"/>
      <c r="AB28" s="117"/>
      <c r="AC28" s="117"/>
      <c r="AD28" s="117"/>
      <c r="AE28" s="117"/>
      <c r="AF28" s="117"/>
      <c r="AG28" s="117"/>
      <c r="AH28" s="117"/>
      <c r="AI28" s="117"/>
      <c r="AJ28" s="117"/>
      <c r="AK28" s="117"/>
      <c r="AL28" s="117"/>
    </row>
    <row r="29" spans="1:38" s="17" customFormat="1" ht="16.5" customHeight="1" x14ac:dyDescent="0.25">
      <c r="A29" s="18"/>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B29" s="96" t="s">
        <v>107</v>
      </c>
      <c r="AC29" s="96"/>
      <c r="AD29" s="96"/>
      <c r="AE29" s="96"/>
      <c r="AF29" s="96"/>
      <c r="AG29" s="96"/>
      <c r="AH29" s="96"/>
      <c r="AI29" s="96"/>
      <c r="AJ29" s="96"/>
      <c r="AK29" s="96"/>
      <c r="AL29" s="96"/>
    </row>
    <row r="30" spans="1:38" s="17" customFormat="1" ht="9" customHeight="1" x14ac:dyDescent="0.2">
      <c r="A30" s="107"/>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9"/>
      <c r="AB30" s="81"/>
      <c r="AC30" s="81"/>
      <c r="AD30" s="81"/>
      <c r="AE30" s="81"/>
      <c r="AF30" s="81"/>
      <c r="AG30" s="81"/>
      <c r="AH30" s="81"/>
      <c r="AI30" s="81"/>
      <c r="AJ30" s="81"/>
      <c r="AK30" s="81"/>
      <c r="AL30" s="81"/>
    </row>
    <row r="31" spans="1:38" s="17" customFormat="1" ht="14.25" customHeight="1" x14ac:dyDescent="0.25">
      <c r="A31" s="87" t="s">
        <v>44</v>
      </c>
      <c r="B31" s="110" t="s">
        <v>206</v>
      </c>
      <c r="C31" s="110"/>
      <c r="D31" s="110"/>
      <c r="E31" s="110"/>
      <c r="F31" s="110"/>
      <c r="G31" s="110"/>
      <c r="H31" s="110"/>
      <c r="I31" s="110"/>
      <c r="J31" s="110"/>
      <c r="K31" s="110"/>
      <c r="L31" s="110"/>
      <c r="M31" s="110"/>
      <c r="N31" s="88"/>
      <c r="O31" s="88" t="s">
        <v>44</v>
      </c>
      <c r="P31" s="106" t="s">
        <v>207</v>
      </c>
      <c r="Q31" s="106"/>
      <c r="R31" s="106"/>
      <c r="S31" s="106"/>
      <c r="T31" s="106"/>
      <c r="U31" s="106"/>
      <c r="V31" s="106"/>
      <c r="W31" s="106"/>
      <c r="X31" s="106"/>
      <c r="Y31" s="106"/>
      <c r="Z31" s="170"/>
      <c r="AB31" s="49"/>
      <c r="AC31" s="49"/>
      <c r="AD31" s="49"/>
      <c r="AE31" s="49"/>
      <c r="AF31" s="49"/>
      <c r="AG31" s="49"/>
      <c r="AH31" s="49"/>
      <c r="AI31" s="49"/>
      <c r="AJ31" s="49"/>
      <c r="AK31" s="49"/>
      <c r="AL31" s="49"/>
    </row>
    <row r="32" spans="1:38" s="17" customFormat="1" ht="14.25" customHeight="1" x14ac:dyDescent="0.25">
      <c r="A32" s="87"/>
      <c r="B32" s="114" t="s">
        <v>192</v>
      </c>
      <c r="C32" s="114"/>
      <c r="D32" s="114"/>
      <c r="E32" s="114" t="s">
        <v>177</v>
      </c>
      <c r="F32" s="114"/>
      <c r="G32" s="114"/>
      <c r="H32" s="114"/>
      <c r="I32" s="114" t="s">
        <v>176</v>
      </c>
      <c r="J32" s="114"/>
      <c r="K32" s="114"/>
      <c r="L32" s="114"/>
      <c r="M32" s="75"/>
      <c r="N32" s="67"/>
      <c r="O32" s="67"/>
      <c r="P32" s="114" t="s">
        <v>192</v>
      </c>
      <c r="Q32" s="114"/>
      <c r="R32" s="114"/>
      <c r="S32" s="114" t="s">
        <v>177</v>
      </c>
      <c r="T32" s="114"/>
      <c r="U32" s="114"/>
      <c r="V32" s="114"/>
      <c r="W32" s="114" t="s">
        <v>176</v>
      </c>
      <c r="X32" s="114"/>
      <c r="Y32" s="114"/>
      <c r="Z32" s="114"/>
      <c r="AB32" s="100" t="s">
        <v>202</v>
      </c>
      <c r="AC32" s="100"/>
      <c r="AD32" s="100"/>
      <c r="AE32" s="100"/>
      <c r="AF32" s="100"/>
      <c r="AG32" s="100"/>
      <c r="AH32" s="100"/>
      <c r="AI32" s="100"/>
      <c r="AJ32" s="100"/>
      <c r="AK32" s="100"/>
      <c r="AL32" s="100"/>
    </row>
    <row r="33" spans="1:38" s="17" customFormat="1" ht="14.25" customHeight="1" x14ac:dyDescent="0.25">
      <c r="A33" s="46"/>
      <c r="B33" s="118" t="s">
        <v>193</v>
      </c>
      <c r="C33" s="119"/>
      <c r="D33" s="120"/>
      <c r="E33" s="112"/>
      <c r="F33" s="112"/>
      <c r="G33" s="112"/>
      <c r="H33" s="112"/>
      <c r="I33" s="112"/>
      <c r="J33" s="112"/>
      <c r="K33" s="112"/>
      <c r="L33" s="112"/>
      <c r="M33" s="86"/>
      <c r="N33" s="67"/>
      <c r="O33" s="47"/>
      <c r="P33" s="114" t="s">
        <v>193</v>
      </c>
      <c r="Q33" s="114"/>
      <c r="R33" s="114"/>
      <c r="S33" s="112"/>
      <c r="T33" s="112"/>
      <c r="U33" s="112"/>
      <c r="V33" s="112"/>
      <c r="W33" s="112"/>
      <c r="X33" s="112"/>
      <c r="Y33" s="112"/>
      <c r="Z33" s="112"/>
      <c r="AB33" s="101"/>
      <c r="AC33" s="101"/>
      <c r="AD33" s="101"/>
      <c r="AE33" s="101"/>
      <c r="AF33" s="101"/>
      <c r="AG33" s="101"/>
      <c r="AH33" s="101"/>
      <c r="AI33" s="101"/>
      <c r="AJ33" s="101"/>
      <c r="AK33" s="101"/>
      <c r="AL33" s="101"/>
    </row>
    <row r="34" spans="1:38" s="17" customFormat="1" ht="14.25" customHeight="1" x14ac:dyDescent="0.25">
      <c r="A34" s="46"/>
      <c r="B34" s="118" t="s">
        <v>194</v>
      </c>
      <c r="C34" s="119"/>
      <c r="D34" s="120"/>
      <c r="E34" s="112"/>
      <c r="F34" s="112"/>
      <c r="G34" s="112"/>
      <c r="H34" s="112"/>
      <c r="I34" s="112"/>
      <c r="J34" s="112"/>
      <c r="K34" s="112"/>
      <c r="L34" s="112"/>
      <c r="M34" s="86"/>
      <c r="N34" s="67"/>
      <c r="O34" s="48"/>
      <c r="P34" s="114" t="s">
        <v>194</v>
      </c>
      <c r="Q34" s="114"/>
      <c r="R34" s="114"/>
      <c r="S34" s="112"/>
      <c r="T34" s="112"/>
      <c r="U34" s="112"/>
      <c r="V34" s="112"/>
      <c r="W34" s="112"/>
      <c r="X34" s="112"/>
      <c r="Y34" s="112"/>
      <c r="Z34" s="112"/>
      <c r="AB34" s="115"/>
      <c r="AC34" s="115"/>
      <c r="AD34" s="115"/>
      <c r="AE34" s="115"/>
      <c r="AF34" s="115"/>
      <c r="AG34" s="115"/>
      <c r="AH34" s="115"/>
      <c r="AI34" s="115"/>
      <c r="AJ34" s="115"/>
      <c r="AK34" s="115"/>
      <c r="AL34" s="115"/>
    </row>
    <row r="35" spans="1:38" s="17" customFormat="1" ht="16.5" customHeight="1" x14ac:dyDescent="0.25">
      <c r="A35" s="18"/>
      <c r="B35" s="178"/>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80"/>
      <c r="AB35" s="96" t="s">
        <v>108</v>
      </c>
      <c r="AC35" s="96"/>
      <c r="AD35" s="96"/>
      <c r="AE35" s="96"/>
      <c r="AF35" s="96"/>
      <c r="AG35" s="96"/>
      <c r="AH35" s="96"/>
      <c r="AI35" s="96"/>
      <c r="AJ35" s="96"/>
      <c r="AK35" s="96"/>
      <c r="AL35" s="96"/>
    </row>
    <row r="36" spans="1:38" s="17" customFormat="1" ht="9" customHeight="1" x14ac:dyDescent="0.2">
      <c r="A36" s="107"/>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9"/>
      <c r="AB36" s="81"/>
      <c r="AC36" s="81"/>
      <c r="AD36" s="81"/>
      <c r="AE36" s="81"/>
      <c r="AF36" s="81"/>
      <c r="AG36" s="81"/>
      <c r="AH36" s="81"/>
      <c r="AI36" s="81"/>
      <c r="AJ36" s="81"/>
      <c r="AK36" s="81"/>
      <c r="AL36" s="81"/>
    </row>
    <row r="37" spans="1:38" s="17" customFormat="1" ht="14.25" customHeight="1" x14ac:dyDescent="0.25">
      <c r="A37" s="87" t="s">
        <v>44</v>
      </c>
      <c r="B37" s="106" t="s">
        <v>195</v>
      </c>
      <c r="C37" s="106"/>
      <c r="D37" s="106"/>
      <c r="E37" s="106"/>
      <c r="F37" s="106"/>
      <c r="G37" s="106"/>
      <c r="H37" s="106"/>
      <c r="I37" s="106"/>
      <c r="J37" s="106"/>
      <c r="K37" s="106"/>
      <c r="L37" s="106"/>
      <c r="M37" s="73"/>
      <c r="N37" s="73"/>
      <c r="O37" s="73"/>
      <c r="P37" s="73"/>
      <c r="Q37" s="73"/>
      <c r="R37" s="73"/>
      <c r="S37" s="73"/>
      <c r="T37" s="73"/>
      <c r="U37" s="73"/>
      <c r="V37" s="73"/>
      <c r="W37" s="73"/>
      <c r="X37" s="73"/>
      <c r="Y37" s="73"/>
      <c r="Z37" s="40"/>
      <c r="AB37" s="49"/>
      <c r="AC37" s="49"/>
      <c r="AD37" s="49"/>
      <c r="AE37" s="49"/>
      <c r="AF37" s="49"/>
      <c r="AG37" s="49"/>
      <c r="AH37" s="49"/>
      <c r="AI37" s="49"/>
      <c r="AJ37" s="49"/>
      <c r="AK37" s="49"/>
      <c r="AL37" s="49"/>
    </row>
    <row r="38" spans="1:38" s="17" customFormat="1" ht="14.25" customHeight="1" x14ac:dyDescent="0.25">
      <c r="A38" s="87"/>
      <c r="B38" s="114" t="s">
        <v>192</v>
      </c>
      <c r="C38" s="114"/>
      <c r="D38" s="114"/>
      <c r="E38" s="114" t="s">
        <v>177</v>
      </c>
      <c r="F38" s="114"/>
      <c r="G38" s="114"/>
      <c r="H38" s="114"/>
      <c r="I38" s="114" t="s">
        <v>176</v>
      </c>
      <c r="J38" s="114"/>
      <c r="K38" s="114"/>
      <c r="L38" s="114"/>
      <c r="M38" s="230"/>
      <c r="N38" s="231"/>
      <c r="O38" s="231"/>
      <c r="P38" s="231"/>
      <c r="Q38" s="231"/>
      <c r="R38" s="231"/>
      <c r="S38" s="231"/>
      <c r="T38" s="231"/>
      <c r="U38" s="231"/>
      <c r="V38" s="231"/>
      <c r="W38" s="231"/>
      <c r="X38" s="231"/>
      <c r="Y38" s="231"/>
      <c r="Z38" s="232"/>
      <c r="AB38" s="100" t="s">
        <v>199</v>
      </c>
      <c r="AC38" s="100"/>
      <c r="AD38" s="100"/>
      <c r="AE38" s="100"/>
      <c r="AF38" s="100"/>
      <c r="AG38" s="100"/>
      <c r="AH38" s="100"/>
      <c r="AI38" s="100"/>
      <c r="AJ38" s="100"/>
      <c r="AK38" s="100"/>
      <c r="AL38" s="100"/>
    </row>
    <row r="39" spans="1:38" s="17" customFormat="1" ht="14.25" customHeight="1" x14ac:dyDescent="0.25">
      <c r="A39" s="87"/>
      <c r="B39" s="114" t="s">
        <v>193</v>
      </c>
      <c r="C39" s="114"/>
      <c r="D39" s="114"/>
      <c r="E39" s="112"/>
      <c r="F39" s="112"/>
      <c r="G39" s="112"/>
      <c r="H39" s="112"/>
      <c r="I39" s="112"/>
      <c r="J39" s="112"/>
      <c r="K39" s="112"/>
      <c r="L39" s="112"/>
      <c r="M39" s="73"/>
      <c r="N39" s="73"/>
      <c r="O39" s="73"/>
      <c r="P39" s="73"/>
      <c r="Q39" s="73"/>
      <c r="R39" s="73"/>
      <c r="S39" s="73"/>
      <c r="T39" s="73"/>
      <c r="U39" s="73"/>
      <c r="V39" s="73"/>
      <c r="W39" s="73"/>
      <c r="X39" s="73"/>
      <c r="Y39" s="73"/>
      <c r="Z39" s="40"/>
      <c r="AB39" s="101"/>
      <c r="AC39" s="101"/>
      <c r="AD39" s="101"/>
      <c r="AE39" s="101"/>
      <c r="AF39" s="101"/>
      <c r="AG39" s="101"/>
      <c r="AH39" s="101"/>
      <c r="AI39" s="101"/>
      <c r="AJ39" s="101"/>
      <c r="AK39" s="101"/>
      <c r="AL39" s="101"/>
    </row>
    <row r="40" spans="1:38" s="17" customFormat="1" ht="14.25" customHeight="1" x14ac:dyDescent="0.25">
      <c r="A40" s="87"/>
      <c r="B40" s="114" t="s">
        <v>194</v>
      </c>
      <c r="C40" s="114"/>
      <c r="D40" s="114"/>
      <c r="E40" s="112"/>
      <c r="F40" s="112"/>
      <c r="G40" s="112"/>
      <c r="H40" s="112"/>
      <c r="I40" s="112"/>
      <c r="J40" s="112"/>
      <c r="K40" s="112"/>
      <c r="L40" s="112"/>
      <c r="M40" s="73"/>
      <c r="N40" s="73"/>
      <c r="O40" s="73"/>
      <c r="P40" s="73"/>
      <c r="Q40" s="73"/>
      <c r="R40" s="73"/>
      <c r="S40" s="73"/>
      <c r="T40" s="73"/>
      <c r="U40" s="73"/>
      <c r="V40" s="73"/>
      <c r="W40" s="73"/>
      <c r="X40" s="73"/>
      <c r="Y40" s="73"/>
      <c r="Z40" s="40"/>
      <c r="AB40" s="115"/>
      <c r="AC40" s="115"/>
      <c r="AD40" s="115"/>
      <c r="AE40" s="115"/>
      <c r="AF40" s="115"/>
      <c r="AG40" s="115"/>
      <c r="AH40" s="115"/>
      <c r="AI40" s="115"/>
      <c r="AJ40" s="115"/>
      <c r="AK40" s="115"/>
      <c r="AL40" s="115"/>
    </row>
    <row r="41" spans="1:38" s="6" customFormat="1" ht="16.5" customHeight="1" x14ac:dyDescent="0.2">
      <c r="A41" s="18"/>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B41" s="96" t="s">
        <v>109</v>
      </c>
      <c r="AC41" s="96"/>
      <c r="AD41" s="96"/>
      <c r="AE41" s="96"/>
      <c r="AF41" s="96"/>
      <c r="AG41" s="96"/>
      <c r="AH41" s="96"/>
      <c r="AI41" s="96"/>
      <c r="AJ41" s="96"/>
      <c r="AK41" s="96"/>
      <c r="AL41" s="96"/>
    </row>
    <row r="42" spans="1:38" s="17" customFormat="1" ht="9" customHeight="1" x14ac:dyDescent="0.2">
      <c r="A42" s="107"/>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9"/>
      <c r="AB42" s="81"/>
      <c r="AC42" s="81"/>
      <c r="AD42" s="81"/>
      <c r="AE42" s="81"/>
      <c r="AF42" s="81"/>
      <c r="AG42" s="81"/>
      <c r="AH42" s="81"/>
      <c r="AI42" s="81"/>
      <c r="AJ42" s="81"/>
      <c r="AK42" s="81"/>
      <c r="AL42" s="81"/>
    </row>
    <row r="43" spans="1:38" s="17" customFormat="1" ht="14.25" customHeight="1" x14ac:dyDescent="0.25">
      <c r="A43" s="87" t="s">
        <v>44</v>
      </c>
      <c r="B43" s="110" t="s">
        <v>197</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1"/>
      <c r="AB43" s="49"/>
      <c r="AC43" s="49"/>
      <c r="AD43" s="49"/>
      <c r="AE43" s="49"/>
      <c r="AF43" s="49"/>
      <c r="AG43" s="49"/>
      <c r="AH43" s="49"/>
      <c r="AI43" s="49"/>
      <c r="AJ43" s="49"/>
      <c r="AK43" s="49"/>
      <c r="AL43" s="49"/>
    </row>
    <row r="44" spans="1:38" s="17" customFormat="1" ht="14.25" customHeight="1" x14ac:dyDescent="0.25">
      <c r="A44" s="87"/>
      <c r="B44" s="114" t="s">
        <v>192</v>
      </c>
      <c r="C44" s="114"/>
      <c r="D44" s="114"/>
      <c r="E44" s="114" t="s">
        <v>177</v>
      </c>
      <c r="F44" s="114"/>
      <c r="G44" s="114"/>
      <c r="H44" s="114"/>
      <c r="I44" s="114" t="s">
        <v>176</v>
      </c>
      <c r="J44" s="114"/>
      <c r="K44" s="114"/>
      <c r="L44" s="114"/>
      <c r="M44" s="73"/>
      <c r="N44" s="73"/>
      <c r="O44" s="73"/>
      <c r="P44" s="73"/>
      <c r="Q44" s="73"/>
      <c r="R44" s="73"/>
      <c r="S44" s="73"/>
      <c r="T44" s="73"/>
      <c r="U44" s="73"/>
      <c r="V44" s="73"/>
      <c r="W44" s="73"/>
      <c r="X44" s="73"/>
      <c r="Y44" s="73"/>
      <c r="Z44" s="40"/>
      <c r="AB44" s="100" t="s">
        <v>200</v>
      </c>
      <c r="AC44" s="100"/>
      <c r="AD44" s="100"/>
      <c r="AE44" s="100"/>
      <c r="AF44" s="100"/>
      <c r="AG44" s="100"/>
      <c r="AH44" s="100"/>
      <c r="AI44" s="100"/>
      <c r="AJ44" s="100"/>
      <c r="AK44" s="100"/>
      <c r="AL44" s="100"/>
    </row>
    <row r="45" spans="1:38" s="17" customFormat="1" ht="14.25" customHeight="1" x14ac:dyDescent="0.25">
      <c r="A45" s="87"/>
      <c r="B45" s="114" t="s">
        <v>193</v>
      </c>
      <c r="C45" s="114"/>
      <c r="D45" s="114"/>
      <c r="E45" s="112"/>
      <c r="F45" s="112"/>
      <c r="G45" s="112"/>
      <c r="H45" s="112"/>
      <c r="I45" s="112"/>
      <c r="J45" s="112"/>
      <c r="K45" s="112"/>
      <c r="L45" s="112"/>
      <c r="M45" s="73"/>
      <c r="N45" s="73"/>
      <c r="O45" s="73"/>
      <c r="P45" s="73"/>
      <c r="Q45" s="73"/>
      <c r="R45" s="73"/>
      <c r="S45" s="73"/>
      <c r="T45" s="73"/>
      <c r="U45" s="73"/>
      <c r="V45" s="73"/>
      <c r="W45" s="73"/>
      <c r="X45" s="73"/>
      <c r="Y45" s="73"/>
      <c r="Z45" s="40"/>
      <c r="AB45" s="101"/>
      <c r="AC45" s="101"/>
      <c r="AD45" s="101"/>
      <c r="AE45" s="101"/>
      <c r="AF45" s="101"/>
      <c r="AG45" s="101"/>
      <c r="AH45" s="101"/>
      <c r="AI45" s="101"/>
      <c r="AJ45" s="101"/>
      <c r="AK45" s="101"/>
      <c r="AL45" s="101"/>
    </row>
    <row r="46" spans="1:38" s="17" customFormat="1" ht="14.25" customHeight="1" x14ac:dyDescent="0.25">
      <c r="A46" s="87"/>
      <c r="B46" s="114" t="s">
        <v>194</v>
      </c>
      <c r="C46" s="114"/>
      <c r="D46" s="114"/>
      <c r="E46" s="112"/>
      <c r="F46" s="112"/>
      <c r="G46" s="112"/>
      <c r="H46" s="112"/>
      <c r="I46" s="112"/>
      <c r="J46" s="112"/>
      <c r="K46" s="112"/>
      <c r="L46" s="112"/>
      <c r="M46" s="73"/>
      <c r="N46" s="73"/>
      <c r="O46" s="73"/>
      <c r="P46" s="73"/>
      <c r="Q46" s="73"/>
      <c r="R46" s="73"/>
      <c r="S46" s="73"/>
      <c r="T46" s="73"/>
      <c r="U46" s="73"/>
      <c r="V46" s="73"/>
      <c r="W46" s="73"/>
      <c r="X46" s="73"/>
      <c r="Y46" s="73"/>
      <c r="Z46" s="40"/>
      <c r="AB46" s="115"/>
      <c r="AC46" s="115"/>
      <c r="AD46" s="115"/>
      <c r="AE46" s="115"/>
      <c r="AF46" s="115"/>
      <c r="AG46" s="115"/>
      <c r="AH46" s="115"/>
      <c r="AI46" s="115"/>
      <c r="AJ46" s="115"/>
      <c r="AK46" s="115"/>
      <c r="AL46" s="115"/>
    </row>
    <row r="47" spans="1:38" s="6" customFormat="1" ht="16.5" customHeight="1" x14ac:dyDescent="0.2">
      <c r="A47" s="18"/>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B47" s="96" t="s">
        <v>198</v>
      </c>
      <c r="AC47" s="96"/>
      <c r="AD47" s="96"/>
      <c r="AE47" s="96"/>
      <c r="AF47" s="96"/>
      <c r="AG47" s="96"/>
      <c r="AH47" s="96"/>
      <c r="AI47" s="96"/>
      <c r="AJ47" s="96"/>
      <c r="AK47" s="96"/>
      <c r="AL47" s="96"/>
    </row>
    <row r="48" spans="1:38" s="17" customFormat="1" ht="9" customHeight="1" x14ac:dyDescent="0.2">
      <c r="A48" s="107"/>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9"/>
      <c r="AB48" s="81"/>
      <c r="AC48" s="81"/>
      <c r="AD48" s="81"/>
      <c r="AE48" s="81"/>
      <c r="AF48" s="81"/>
      <c r="AG48" s="81"/>
      <c r="AH48" s="81"/>
      <c r="AI48" s="81"/>
      <c r="AJ48" s="81"/>
      <c r="AK48" s="81"/>
      <c r="AL48" s="81"/>
    </row>
    <row r="49" spans="1:38" s="17" customFormat="1" ht="14.25" customHeight="1" x14ac:dyDescent="0.25">
      <c r="A49" s="87" t="s">
        <v>44</v>
      </c>
      <c r="B49" s="106" t="s">
        <v>196</v>
      </c>
      <c r="C49" s="106"/>
      <c r="D49" s="106"/>
      <c r="E49" s="106"/>
      <c r="F49" s="106"/>
      <c r="G49" s="106"/>
      <c r="H49" s="106"/>
      <c r="I49" s="106"/>
      <c r="J49" s="106"/>
      <c r="K49" s="106"/>
      <c r="L49" s="106"/>
      <c r="M49" s="73"/>
      <c r="N49" s="73"/>
      <c r="O49" s="73"/>
      <c r="P49" s="73"/>
      <c r="Q49" s="73"/>
      <c r="R49" s="73"/>
      <c r="S49" s="73"/>
      <c r="T49" s="73"/>
      <c r="U49" s="73"/>
      <c r="V49" s="73"/>
      <c r="W49" s="73"/>
      <c r="X49" s="73"/>
      <c r="Y49" s="73"/>
      <c r="Z49" s="40"/>
      <c r="AB49" s="49"/>
      <c r="AC49" s="49"/>
      <c r="AD49" s="49"/>
      <c r="AE49" s="49"/>
      <c r="AF49" s="49"/>
      <c r="AG49" s="49"/>
      <c r="AH49" s="49"/>
      <c r="AI49" s="49"/>
      <c r="AJ49" s="49"/>
      <c r="AK49" s="49"/>
      <c r="AL49" s="49"/>
    </row>
    <row r="50" spans="1:38" s="17" customFormat="1" ht="14.25" customHeight="1" x14ac:dyDescent="0.25">
      <c r="A50" s="87"/>
      <c r="B50" s="114" t="s">
        <v>192</v>
      </c>
      <c r="C50" s="114"/>
      <c r="D50" s="114"/>
      <c r="E50" s="114" t="s">
        <v>177</v>
      </c>
      <c r="F50" s="114"/>
      <c r="G50" s="114"/>
      <c r="H50" s="114"/>
      <c r="I50" s="114" t="s">
        <v>176</v>
      </c>
      <c r="J50" s="114"/>
      <c r="K50" s="114"/>
      <c r="L50" s="114"/>
      <c r="M50" s="73"/>
      <c r="N50" s="73"/>
      <c r="O50" s="73"/>
      <c r="P50" s="73"/>
      <c r="Q50" s="73"/>
      <c r="R50" s="73"/>
      <c r="S50" s="73"/>
      <c r="T50" s="73"/>
      <c r="U50" s="73"/>
      <c r="V50" s="73"/>
      <c r="W50" s="73"/>
      <c r="X50" s="73"/>
      <c r="Y50" s="73"/>
      <c r="Z50" s="40"/>
      <c r="AB50" s="100" t="s">
        <v>248</v>
      </c>
      <c r="AC50" s="100"/>
      <c r="AD50" s="100"/>
      <c r="AE50" s="100"/>
      <c r="AF50" s="100"/>
      <c r="AG50" s="100"/>
      <c r="AH50" s="100"/>
      <c r="AI50" s="100"/>
      <c r="AJ50" s="100"/>
      <c r="AK50" s="100"/>
      <c r="AL50" s="100"/>
    </row>
    <row r="51" spans="1:38" s="17" customFormat="1" ht="14.25" customHeight="1" x14ac:dyDescent="0.25">
      <c r="A51" s="87"/>
      <c r="B51" s="114" t="s">
        <v>193</v>
      </c>
      <c r="C51" s="114"/>
      <c r="D51" s="114"/>
      <c r="E51" s="112"/>
      <c r="F51" s="112"/>
      <c r="G51" s="112"/>
      <c r="H51" s="112"/>
      <c r="I51" s="112"/>
      <c r="J51" s="112"/>
      <c r="K51" s="112"/>
      <c r="L51" s="112"/>
      <c r="M51" s="73"/>
      <c r="N51" s="73"/>
      <c r="O51" s="73"/>
      <c r="P51" s="73"/>
      <c r="Q51" s="73"/>
      <c r="R51" s="73"/>
      <c r="S51" s="73"/>
      <c r="T51" s="73"/>
      <c r="U51" s="73"/>
      <c r="V51" s="73"/>
      <c r="W51" s="73"/>
      <c r="X51" s="73"/>
      <c r="Y51" s="73"/>
      <c r="Z51" s="40"/>
      <c r="AB51" s="101"/>
      <c r="AC51" s="101"/>
      <c r="AD51" s="101"/>
      <c r="AE51" s="101"/>
      <c r="AF51" s="101"/>
      <c r="AG51" s="101"/>
      <c r="AH51" s="101"/>
      <c r="AI51" s="101"/>
      <c r="AJ51" s="101"/>
      <c r="AK51" s="101"/>
      <c r="AL51" s="101"/>
    </row>
    <row r="52" spans="1:38" s="17" customFormat="1" ht="14.25" customHeight="1" x14ac:dyDescent="0.25">
      <c r="A52" s="87"/>
      <c r="B52" s="114" t="s">
        <v>194</v>
      </c>
      <c r="C52" s="114"/>
      <c r="D52" s="114"/>
      <c r="E52" s="112"/>
      <c r="F52" s="112"/>
      <c r="G52" s="112"/>
      <c r="H52" s="112"/>
      <c r="I52" s="112"/>
      <c r="J52" s="112"/>
      <c r="K52" s="112"/>
      <c r="L52" s="112"/>
      <c r="M52" s="73"/>
      <c r="N52" s="73"/>
      <c r="O52" s="73"/>
      <c r="P52" s="73"/>
      <c r="Q52" s="73"/>
      <c r="R52" s="73"/>
      <c r="S52" s="73"/>
      <c r="T52" s="73"/>
      <c r="U52" s="73"/>
      <c r="V52" s="73"/>
      <c r="W52" s="73"/>
      <c r="X52" s="73"/>
      <c r="Y52" s="73"/>
      <c r="Z52" s="60"/>
      <c r="AB52" s="115"/>
      <c r="AC52" s="115"/>
      <c r="AD52" s="115"/>
      <c r="AE52" s="115"/>
      <c r="AF52" s="115"/>
      <c r="AG52" s="115"/>
      <c r="AH52" s="115"/>
      <c r="AI52" s="115"/>
      <c r="AJ52" s="115"/>
      <c r="AK52" s="115"/>
      <c r="AL52" s="115"/>
    </row>
    <row r="53" spans="1:38" s="6" customFormat="1" ht="16.5" customHeight="1" x14ac:dyDescent="0.2">
      <c r="A53" s="18"/>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B53" s="96" t="s">
        <v>218</v>
      </c>
      <c r="AC53" s="96"/>
      <c r="AD53" s="96"/>
      <c r="AE53" s="96"/>
      <c r="AF53" s="96"/>
      <c r="AG53" s="96"/>
      <c r="AH53" s="96"/>
      <c r="AI53" s="96"/>
      <c r="AJ53" s="96"/>
      <c r="AK53" s="96"/>
      <c r="AL53" s="96"/>
    </row>
    <row r="54" spans="1:38" s="17" customFormat="1" ht="9" customHeight="1" x14ac:dyDescent="0.2">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9"/>
      <c r="AB54" s="81"/>
      <c r="AC54" s="81"/>
      <c r="AD54" s="81"/>
      <c r="AE54" s="81"/>
      <c r="AF54" s="81"/>
      <c r="AG54" s="81"/>
      <c r="AH54" s="81"/>
      <c r="AI54" s="81"/>
      <c r="AJ54" s="81"/>
      <c r="AK54" s="81"/>
      <c r="AL54" s="81"/>
    </row>
    <row r="55" spans="1:38" s="17" customFormat="1" ht="14.25" customHeight="1" x14ac:dyDescent="0.25">
      <c r="A55" s="87" t="s">
        <v>44</v>
      </c>
      <c r="B55" s="106" t="s">
        <v>178</v>
      </c>
      <c r="C55" s="106"/>
      <c r="D55" s="106"/>
      <c r="E55" s="106"/>
      <c r="F55" s="106"/>
      <c r="G55" s="106"/>
      <c r="H55" s="106"/>
      <c r="I55" s="106"/>
      <c r="J55" s="106"/>
      <c r="K55" s="106"/>
      <c r="L55" s="106"/>
      <c r="M55" s="77"/>
      <c r="N55" s="77"/>
      <c r="O55" s="77"/>
      <c r="P55" s="77"/>
      <c r="Q55" s="77"/>
      <c r="R55" s="77"/>
      <c r="S55" s="77"/>
      <c r="T55" s="77"/>
      <c r="U55" s="77"/>
      <c r="V55" s="77"/>
      <c r="W55" s="77"/>
      <c r="X55" s="77"/>
      <c r="Y55" s="77"/>
      <c r="Z55" s="56"/>
      <c r="AB55" s="49"/>
      <c r="AC55" s="49"/>
      <c r="AD55" s="49"/>
      <c r="AE55" s="49"/>
      <c r="AF55" s="49"/>
      <c r="AG55" s="49"/>
      <c r="AH55" s="49"/>
      <c r="AI55" s="49"/>
      <c r="AJ55" s="49"/>
      <c r="AK55" s="49"/>
      <c r="AL55" s="49"/>
    </row>
    <row r="56" spans="1:38" s="17" customFormat="1" ht="14.25" customHeight="1" x14ac:dyDescent="0.25">
      <c r="A56" s="87"/>
      <c r="B56" s="114" t="s">
        <v>192</v>
      </c>
      <c r="C56" s="114"/>
      <c r="D56" s="114"/>
      <c r="E56" s="114" t="s">
        <v>177</v>
      </c>
      <c r="F56" s="114"/>
      <c r="G56" s="114"/>
      <c r="H56" s="114"/>
      <c r="I56" s="114" t="s">
        <v>176</v>
      </c>
      <c r="J56" s="114"/>
      <c r="K56" s="114"/>
      <c r="L56" s="114"/>
      <c r="M56" s="73"/>
      <c r="N56" s="73"/>
      <c r="O56" s="73"/>
      <c r="P56" s="73"/>
      <c r="Q56" s="73"/>
      <c r="R56" s="73"/>
      <c r="S56" s="73"/>
      <c r="T56" s="73"/>
      <c r="U56" s="73"/>
      <c r="V56" s="73"/>
      <c r="W56" s="73"/>
      <c r="X56" s="73"/>
      <c r="Y56" s="73"/>
      <c r="Z56" s="40"/>
      <c r="AB56" s="100" t="s">
        <v>247</v>
      </c>
      <c r="AC56" s="100"/>
      <c r="AD56" s="100"/>
      <c r="AE56" s="100"/>
      <c r="AF56" s="100"/>
      <c r="AG56" s="100"/>
      <c r="AH56" s="100"/>
      <c r="AI56" s="100"/>
      <c r="AJ56" s="100"/>
      <c r="AK56" s="100"/>
      <c r="AL56" s="100"/>
    </row>
    <row r="57" spans="1:38" s="17" customFormat="1" ht="14.25" customHeight="1" x14ac:dyDescent="0.25">
      <c r="A57" s="87"/>
      <c r="B57" s="114" t="s">
        <v>193</v>
      </c>
      <c r="C57" s="114"/>
      <c r="D57" s="114"/>
      <c r="E57" s="112"/>
      <c r="F57" s="112"/>
      <c r="G57" s="112"/>
      <c r="H57" s="112"/>
      <c r="I57" s="112"/>
      <c r="J57" s="112"/>
      <c r="K57" s="112"/>
      <c r="L57" s="112"/>
      <c r="M57" s="73"/>
      <c r="N57" s="73"/>
      <c r="O57" s="73"/>
      <c r="P57" s="73"/>
      <c r="Q57" s="73"/>
      <c r="R57" s="73"/>
      <c r="S57" s="73"/>
      <c r="T57" s="73"/>
      <c r="U57" s="73"/>
      <c r="V57" s="73"/>
      <c r="W57" s="73"/>
      <c r="X57" s="73"/>
      <c r="Y57" s="73"/>
      <c r="Z57" s="40"/>
      <c r="AB57" s="101"/>
      <c r="AC57" s="101"/>
      <c r="AD57" s="101"/>
      <c r="AE57" s="101"/>
      <c r="AF57" s="101"/>
      <c r="AG57" s="101"/>
      <c r="AH57" s="101"/>
      <c r="AI57" s="101"/>
      <c r="AJ57" s="101"/>
      <c r="AK57" s="101"/>
      <c r="AL57" s="101"/>
    </row>
    <row r="58" spans="1:38" s="17" customFormat="1" ht="14.25" customHeight="1" x14ac:dyDescent="0.25">
      <c r="A58" s="87"/>
      <c r="B58" s="114" t="s">
        <v>194</v>
      </c>
      <c r="C58" s="114"/>
      <c r="D58" s="114"/>
      <c r="E58" s="112"/>
      <c r="F58" s="112"/>
      <c r="G58" s="112"/>
      <c r="H58" s="112"/>
      <c r="I58" s="112"/>
      <c r="J58" s="112"/>
      <c r="K58" s="112"/>
      <c r="L58" s="112"/>
      <c r="M58" s="73"/>
      <c r="N58" s="73"/>
      <c r="O58" s="73"/>
      <c r="P58" s="73"/>
      <c r="Q58" s="73"/>
      <c r="R58" s="73"/>
      <c r="S58" s="73"/>
      <c r="T58" s="73"/>
      <c r="U58" s="73"/>
      <c r="V58" s="73"/>
      <c r="W58" s="73"/>
      <c r="X58" s="73"/>
      <c r="Y58" s="73"/>
      <c r="Z58" s="40"/>
      <c r="AB58" s="115"/>
      <c r="AC58" s="115"/>
      <c r="AD58" s="115"/>
      <c r="AE58" s="115"/>
      <c r="AF58" s="115"/>
      <c r="AG58" s="115"/>
      <c r="AH58" s="115"/>
      <c r="AI58" s="115"/>
      <c r="AJ58" s="115"/>
      <c r="AK58" s="115"/>
      <c r="AL58" s="115"/>
    </row>
    <row r="59" spans="1:38" s="6" customFormat="1" ht="16.5" customHeight="1" x14ac:dyDescent="0.2">
      <c r="A59" s="18"/>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B59" s="96" t="s">
        <v>219</v>
      </c>
      <c r="AC59" s="96"/>
      <c r="AD59" s="96"/>
      <c r="AE59" s="96"/>
      <c r="AF59" s="96"/>
      <c r="AG59" s="96"/>
      <c r="AH59" s="96"/>
      <c r="AI59" s="96"/>
      <c r="AJ59" s="96"/>
      <c r="AK59" s="96"/>
      <c r="AL59" s="96"/>
    </row>
    <row r="60" spans="1:38" s="17" customFormat="1" ht="9" customHeight="1" x14ac:dyDescent="0.2">
      <c r="A60" s="107"/>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9"/>
      <c r="AB60" s="81"/>
      <c r="AC60" s="81"/>
      <c r="AD60" s="81"/>
      <c r="AE60" s="81"/>
      <c r="AF60" s="81"/>
      <c r="AG60" s="81"/>
      <c r="AH60" s="81"/>
      <c r="AI60" s="81"/>
      <c r="AJ60" s="81"/>
      <c r="AK60" s="81"/>
      <c r="AL60" s="81"/>
    </row>
    <row r="61" spans="1:38" s="17" customFormat="1" ht="12" customHeight="1" x14ac:dyDescent="0.2">
      <c r="A61" s="87" t="s">
        <v>44</v>
      </c>
      <c r="B61" s="84" t="s">
        <v>228</v>
      </c>
      <c r="C61" s="84"/>
      <c r="D61" s="84"/>
      <c r="E61" s="84"/>
      <c r="F61" s="84"/>
      <c r="G61" s="84"/>
      <c r="H61" s="84"/>
      <c r="I61" s="84"/>
      <c r="J61" s="84"/>
      <c r="K61" s="84"/>
      <c r="L61" s="84"/>
      <c r="M61" s="84"/>
      <c r="N61" s="84"/>
      <c r="O61" s="84"/>
      <c r="P61" s="84"/>
      <c r="Q61" s="84"/>
      <c r="R61" s="84"/>
      <c r="S61" s="84"/>
      <c r="T61" s="84"/>
      <c r="U61" s="84"/>
      <c r="V61" s="84"/>
      <c r="W61" s="84"/>
      <c r="X61" s="84"/>
      <c r="Y61" s="84"/>
      <c r="Z61" s="85"/>
      <c r="AB61" s="81"/>
      <c r="AC61" s="81"/>
      <c r="AD61" s="81"/>
      <c r="AE61" s="81"/>
      <c r="AF61" s="81"/>
      <c r="AG61" s="81"/>
      <c r="AH61" s="81"/>
      <c r="AI61" s="81"/>
      <c r="AJ61" s="81"/>
      <c r="AK61" s="81"/>
      <c r="AL61" s="81"/>
    </row>
    <row r="62" spans="1:38" s="17" customFormat="1" ht="12" customHeight="1" x14ac:dyDescent="0.2">
      <c r="A62" s="87"/>
      <c r="B62" s="97" t="s">
        <v>229</v>
      </c>
      <c r="C62" s="97"/>
      <c r="D62" s="97"/>
      <c r="E62" s="97"/>
      <c r="F62" s="97"/>
      <c r="G62" s="97"/>
      <c r="H62" s="97"/>
      <c r="I62" s="97"/>
      <c r="J62" s="97"/>
      <c r="K62" s="97"/>
      <c r="L62" s="97" t="s">
        <v>230</v>
      </c>
      <c r="M62" s="97"/>
      <c r="N62" s="97"/>
      <c r="O62" s="82"/>
      <c r="P62" s="97" t="s">
        <v>231</v>
      </c>
      <c r="Q62" s="97"/>
      <c r="R62" s="97"/>
      <c r="S62" s="97"/>
      <c r="T62" s="97"/>
      <c r="U62" s="97"/>
      <c r="V62" s="97"/>
      <c r="W62" s="97"/>
      <c r="X62" s="97"/>
      <c r="Y62" s="97"/>
      <c r="Z62" s="97"/>
      <c r="AB62" s="81"/>
      <c r="AC62" s="81"/>
      <c r="AD62" s="81"/>
      <c r="AE62" s="81"/>
      <c r="AF62" s="81"/>
      <c r="AG62" s="81"/>
      <c r="AH62" s="81"/>
      <c r="AI62" s="81"/>
      <c r="AJ62" s="81"/>
      <c r="AK62" s="81"/>
      <c r="AL62" s="81"/>
    </row>
    <row r="63" spans="1:38" s="17" customFormat="1" ht="12" customHeight="1" x14ac:dyDescent="0.2">
      <c r="A63" s="83"/>
      <c r="B63" s="105" t="s">
        <v>220</v>
      </c>
      <c r="C63" s="105"/>
      <c r="D63" s="105"/>
      <c r="E63" s="105"/>
      <c r="F63" s="105"/>
      <c r="G63" s="105"/>
      <c r="H63" s="105"/>
      <c r="I63" s="105"/>
      <c r="J63" s="105"/>
      <c r="K63" s="105"/>
      <c r="L63" s="104"/>
      <c r="M63" s="104"/>
      <c r="N63" s="104"/>
      <c r="O63" s="82" t="s">
        <v>47</v>
      </c>
      <c r="P63" s="99"/>
      <c r="Q63" s="99"/>
      <c r="R63" s="99"/>
      <c r="S63" s="99"/>
      <c r="T63" s="99"/>
      <c r="U63" s="99"/>
      <c r="V63" s="99"/>
      <c r="W63" s="99"/>
      <c r="X63" s="99"/>
      <c r="Y63" s="99"/>
      <c r="Z63" s="99"/>
      <c r="AB63" s="100" t="s">
        <v>232</v>
      </c>
      <c r="AC63" s="100"/>
      <c r="AD63" s="100"/>
      <c r="AE63" s="100"/>
      <c r="AF63" s="100"/>
      <c r="AG63" s="100"/>
      <c r="AH63" s="100"/>
      <c r="AI63" s="100"/>
      <c r="AJ63" s="100"/>
      <c r="AK63" s="100"/>
      <c r="AL63" s="100"/>
    </row>
    <row r="64" spans="1:38" s="17" customFormat="1" ht="12" customHeight="1" x14ac:dyDescent="0.2">
      <c r="A64" s="83"/>
      <c r="B64" s="105"/>
      <c r="C64" s="105"/>
      <c r="D64" s="105"/>
      <c r="E64" s="105"/>
      <c r="F64" s="105"/>
      <c r="G64" s="105"/>
      <c r="H64" s="105"/>
      <c r="I64" s="105"/>
      <c r="J64" s="105"/>
      <c r="K64" s="105"/>
      <c r="L64" s="104"/>
      <c r="M64" s="104"/>
      <c r="N64" s="104"/>
      <c r="O64" s="82" t="s">
        <v>201</v>
      </c>
      <c r="P64" s="99"/>
      <c r="Q64" s="99"/>
      <c r="R64" s="99"/>
      <c r="S64" s="99"/>
      <c r="T64" s="99"/>
      <c r="U64" s="99"/>
      <c r="V64" s="99"/>
      <c r="W64" s="99"/>
      <c r="X64" s="99"/>
      <c r="Y64" s="99"/>
      <c r="Z64" s="99"/>
      <c r="AB64" s="101"/>
      <c r="AC64" s="101"/>
      <c r="AD64" s="101"/>
      <c r="AE64" s="101"/>
      <c r="AF64" s="101"/>
      <c r="AG64" s="101"/>
      <c r="AH64" s="101"/>
      <c r="AI64" s="101"/>
      <c r="AJ64" s="101"/>
      <c r="AK64" s="101"/>
      <c r="AL64" s="101"/>
    </row>
    <row r="65" spans="1:38" s="17" customFormat="1" ht="12" customHeight="1" x14ac:dyDescent="0.2">
      <c r="A65" s="83"/>
      <c r="B65" s="102" t="s">
        <v>221</v>
      </c>
      <c r="C65" s="102"/>
      <c r="D65" s="102"/>
      <c r="E65" s="102"/>
      <c r="F65" s="102"/>
      <c r="G65" s="102"/>
      <c r="H65" s="102"/>
      <c r="I65" s="102"/>
      <c r="J65" s="102"/>
      <c r="K65" s="102"/>
      <c r="L65" s="104"/>
      <c r="M65" s="104"/>
      <c r="N65" s="104"/>
      <c r="O65" s="82" t="s">
        <v>47</v>
      </c>
      <c r="P65" s="98"/>
      <c r="Q65" s="98"/>
      <c r="R65" s="98"/>
      <c r="S65" s="98"/>
      <c r="T65" s="98"/>
      <c r="U65" s="98"/>
      <c r="V65" s="98"/>
      <c r="W65" s="98"/>
      <c r="X65" s="98"/>
      <c r="Y65" s="98"/>
      <c r="Z65" s="98"/>
      <c r="AB65" s="96" t="s">
        <v>233</v>
      </c>
      <c r="AC65" s="96"/>
      <c r="AD65" s="96"/>
      <c r="AE65" s="96"/>
      <c r="AF65" s="96"/>
      <c r="AG65" s="96"/>
      <c r="AH65" s="96"/>
      <c r="AI65" s="96"/>
      <c r="AJ65" s="96"/>
      <c r="AK65" s="96"/>
      <c r="AL65" s="96"/>
    </row>
    <row r="66" spans="1:38" s="17" customFormat="1" ht="12" customHeight="1" x14ac:dyDescent="0.2">
      <c r="A66" s="83"/>
      <c r="B66" s="102" t="s">
        <v>222</v>
      </c>
      <c r="C66" s="102"/>
      <c r="D66" s="102"/>
      <c r="E66" s="102"/>
      <c r="F66" s="102"/>
      <c r="G66" s="102"/>
      <c r="H66" s="102"/>
      <c r="I66" s="102"/>
      <c r="J66" s="102"/>
      <c r="K66" s="102"/>
      <c r="L66" s="104"/>
      <c r="M66" s="104"/>
      <c r="N66" s="104"/>
      <c r="O66" s="82" t="s">
        <v>47</v>
      </c>
      <c r="P66" s="98"/>
      <c r="Q66" s="98"/>
      <c r="R66" s="98"/>
      <c r="S66" s="98"/>
      <c r="T66" s="98"/>
      <c r="U66" s="98"/>
      <c r="V66" s="98"/>
      <c r="W66" s="98"/>
      <c r="X66" s="98"/>
      <c r="Y66" s="98"/>
      <c r="Z66" s="98"/>
      <c r="AB66" s="96" t="s">
        <v>117</v>
      </c>
      <c r="AC66" s="96"/>
      <c r="AD66" s="96"/>
      <c r="AE66" s="96"/>
      <c r="AF66" s="96"/>
      <c r="AG66" s="96"/>
      <c r="AH66" s="96"/>
      <c r="AI66" s="96"/>
      <c r="AJ66" s="96"/>
      <c r="AK66" s="96"/>
      <c r="AL66" s="96"/>
    </row>
    <row r="67" spans="1:38" s="17" customFormat="1" ht="12" customHeight="1" x14ac:dyDescent="0.2">
      <c r="A67" s="83"/>
      <c r="B67" s="102" t="s">
        <v>223</v>
      </c>
      <c r="C67" s="102"/>
      <c r="D67" s="102"/>
      <c r="E67" s="102"/>
      <c r="F67" s="102"/>
      <c r="G67" s="102"/>
      <c r="H67" s="102"/>
      <c r="I67" s="102"/>
      <c r="J67" s="102"/>
      <c r="K67" s="102"/>
      <c r="L67" s="104"/>
      <c r="M67" s="104"/>
      <c r="N67" s="104"/>
      <c r="O67" s="82" t="s">
        <v>47</v>
      </c>
      <c r="P67" s="98"/>
      <c r="Q67" s="98"/>
      <c r="R67" s="98"/>
      <c r="S67" s="98"/>
      <c r="T67" s="98"/>
      <c r="U67" s="98"/>
      <c r="V67" s="98"/>
      <c r="W67" s="98"/>
      <c r="X67" s="98"/>
      <c r="Y67" s="98"/>
      <c r="Z67" s="98"/>
      <c r="AB67" s="96" t="s">
        <v>116</v>
      </c>
      <c r="AC67" s="96"/>
      <c r="AD67" s="96"/>
      <c r="AE67" s="96"/>
      <c r="AF67" s="96"/>
      <c r="AG67" s="96"/>
      <c r="AH67" s="96"/>
      <c r="AI67" s="96"/>
      <c r="AJ67" s="96"/>
      <c r="AK67" s="96"/>
      <c r="AL67" s="96"/>
    </row>
    <row r="68" spans="1:38" s="17" customFormat="1" ht="12" customHeight="1" x14ac:dyDescent="0.2">
      <c r="A68" s="83"/>
      <c r="B68" s="102" t="s">
        <v>224</v>
      </c>
      <c r="C68" s="102"/>
      <c r="D68" s="102"/>
      <c r="E68" s="102"/>
      <c r="F68" s="102"/>
      <c r="G68" s="102"/>
      <c r="H68" s="102"/>
      <c r="I68" s="102"/>
      <c r="J68" s="102"/>
      <c r="K68" s="102"/>
      <c r="L68" s="104"/>
      <c r="M68" s="104"/>
      <c r="N68" s="104"/>
      <c r="O68" s="82" t="s">
        <v>201</v>
      </c>
      <c r="P68" s="98"/>
      <c r="Q68" s="98"/>
      <c r="R68" s="98"/>
      <c r="S68" s="98"/>
      <c r="T68" s="98"/>
      <c r="U68" s="98"/>
      <c r="V68" s="98"/>
      <c r="W68" s="98"/>
      <c r="X68" s="98"/>
      <c r="Y68" s="98"/>
      <c r="Z68" s="98"/>
      <c r="AB68" s="96" t="s">
        <v>115</v>
      </c>
      <c r="AC68" s="96"/>
      <c r="AD68" s="96"/>
      <c r="AE68" s="96"/>
      <c r="AF68" s="96"/>
      <c r="AG68" s="96"/>
      <c r="AH68" s="96"/>
      <c r="AI68" s="96"/>
      <c r="AJ68" s="96"/>
      <c r="AK68" s="96"/>
      <c r="AL68" s="96"/>
    </row>
    <row r="69" spans="1:38" s="17" customFormat="1" ht="12" customHeight="1" x14ac:dyDescent="0.2">
      <c r="A69" s="83"/>
      <c r="B69" s="102" t="s">
        <v>225</v>
      </c>
      <c r="C69" s="102"/>
      <c r="D69" s="102"/>
      <c r="E69" s="102"/>
      <c r="F69" s="102"/>
      <c r="G69" s="102"/>
      <c r="H69" s="102"/>
      <c r="I69" s="102"/>
      <c r="J69" s="102"/>
      <c r="K69" s="102"/>
      <c r="L69" s="104"/>
      <c r="M69" s="104"/>
      <c r="N69" s="104"/>
      <c r="O69" s="82" t="s">
        <v>45</v>
      </c>
      <c r="P69" s="98"/>
      <c r="Q69" s="98"/>
      <c r="R69" s="98"/>
      <c r="S69" s="98"/>
      <c r="T69" s="98"/>
      <c r="U69" s="98"/>
      <c r="V69" s="98"/>
      <c r="W69" s="98"/>
      <c r="X69" s="98"/>
      <c r="Y69" s="98"/>
      <c r="Z69" s="98"/>
      <c r="AB69" s="96" t="s">
        <v>118</v>
      </c>
      <c r="AC69" s="96"/>
      <c r="AD69" s="96"/>
      <c r="AE69" s="96"/>
      <c r="AF69" s="96"/>
      <c r="AG69" s="96"/>
      <c r="AH69" s="96"/>
      <c r="AI69" s="96"/>
      <c r="AJ69" s="96"/>
      <c r="AK69" s="96"/>
      <c r="AL69" s="96"/>
    </row>
    <row r="70" spans="1:38" s="17" customFormat="1" ht="12" customHeight="1" x14ac:dyDescent="0.2">
      <c r="A70" s="83"/>
      <c r="B70" s="102" t="s">
        <v>226</v>
      </c>
      <c r="C70" s="102"/>
      <c r="D70" s="102"/>
      <c r="E70" s="102"/>
      <c r="F70" s="102"/>
      <c r="G70" s="102"/>
      <c r="H70" s="102"/>
      <c r="I70" s="102"/>
      <c r="J70" s="102"/>
      <c r="K70" s="102"/>
      <c r="L70" s="104"/>
      <c r="M70" s="104"/>
      <c r="N70" s="104"/>
      <c r="O70" s="82" t="s">
        <v>47</v>
      </c>
      <c r="P70" s="98"/>
      <c r="Q70" s="98"/>
      <c r="R70" s="98"/>
      <c r="S70" s="98"/>
      <c r="T70" s="98"/>
      <c r="U70" s="98"/>
      <c r="V70" s="98"/>
      <c r="W70" s="98"/>
      <c r="X70" s="98"/>
      <c r="Y70" s="98"/>
      <c r="Z70" s="98"/>
      <c r="AB70" s="96" t="s">
        <v>234</v>
      </c>
      <c r="AC70" s="96"/>
      <c r="AD70" s="96"/>
      <c r="AE70" s="96"/>
      <c r="AF70" s="96"/>
      <c r="AG70" s="96"/>
      <c r="AH70" s="96"/>
      <c r="AI70" s="96"/>
      <c r="AJ70" s="96"/>
      <c r="AK70" s="96"/>
      <c r="AL70" s="96"/>
    </row>
    <row r="71" spans="1:38" s="17" customFormat="1" ht="12" customHeight="1" x14ac:dyDescent="0.2">
      <c r="A71" s="83"/>
      <c r="B71" s="102" t="s">
        <v>227</v>
      </c>
      <c r="C71" s="102"/>
      <c r="D71" s="102"/>
      <c r="E71" s="102"/>
      <c r="F71" s="102"/>
      <c r="G71" s="102"/>
      <c r="H71" s="102"/>
      <c r="I71" s="102"/>
      <c r="J71" s="102"/>
      <c r="K71" s="102"/>
      <c r="L71" s="104"/>
      <c r="M71" s="104"/>
      <c r="N71" s="104"/>
      <c r="O71" s="82" t="s">
        <v>47</v>
      </c>
      <c r="P71" s="98"/>
      <c r="Q71" s="98"/>
      <c r="R71" s="98"/>
      <c r="S71" s="98"/>
      <c r="T71" s="98"/>
      <c r="U71" s="98"/>
      <c r="V71" s="98"/>
      <c r="W71" s="98"/>
      <c r="X71" s="98"/>
      <c r="Y71" s="98"/>
      <c r="Z71" s="98"/>
      <c r="AB71" s="96" t="s">
        <v>235</v>
      </c>
      <c r="AC71" s="96"/>
      <c r="AD71" s="96"/>
      <c r="AE71" s="96"/>
      <c r="AF71" s="96"/>
      <c r="AG71" s="96"/>
      <c r="AH71" s="96"/>
      <c r="AI71" s="96"/>
      <c r="AJ71" s="96"/>
      <c r="AK71" s="96"/>
      <c r="AL71" s="96"/>
    </row>
    <row r="72" spans="1:38" s="17" customFormat="1" ht="12" customHeight="1" x14ac:dyDescent="0.2">
      <c r="A72" s="83"/>
      <c r="B72" s="103"/>
      <c r="C72" s="103"/>
      <c r="D72" s="103"/>
      <c r="E72" s="103"/>
      <c r="F72" s="103"/>
      <c r="G72" s="103"/>
      <c r="H72" s="103"/>
      <c r="I72" s="103"/>
      <c r="J72" s="103"/>
      <c r="K72" s="103"/>
      <c r="L72" s="98"/>
      <c r="M72" s="98"/>
      <c r="N72" s="98"/>
      <c r="O72" s="82"/>
      <c r="P72" s="98"/>
      <c r="Q72" s="98"/>
      <c r="R72" s="98"/>
      <c r="S72" s="98"/>
      <c r="T72" s="98"/>
      <c r="U72" s="98"/>
      <c r="V72" s="98"/>
      <c r="W72" s="98"/>
      <c r="X72" s="98"/>
      <c r="Y72" s="98"/>
      <c r="Z72" s="98"/>
      <c r="AB72" s="96" t="s">
        <v>110</v>
      </c>
      <c r="AC72" s="96"/>
      <c r="AD72" s="96"/>
      <c r="AE72" s="96"/>
      <c r="AF72" s="96"/>
      <c r="AG72" s="96"/>
      <c r="AH72" s="96"/>
      <c r="AI72" s="96"/>
      <c r="AJ72" s="96"/>
      <c r="AK72" s="96"/>
      <c r="AL72" s="96"/>
    </row>
    <row r="73" spans="1:38" s="17" customFormat="1" ht="12" customHeight="1" x14ac:dyDescent="0.2">
      <c r="A73" s="83"/>
      <c r="B73" s="103"/>
      <c r="C73" s="103"/>
      <c r="D73" s="103"/>
      <c r="E73" s="103"/>
      <c r="F73" s="103"/>
      <c r="G73" s="103"/>
      <c r="H73" s="103"/>
      <c r="I73" s="103"/>
      <c r="J73" s="103"/>
      <c r="K73" s="103"/>
      <c r="L73" s="98"/>
      <c r="M73" s="98"/>
      <c r="N73" s="98"/>
      <c r="O73" s="82"/>
      <c r="P73" s="98"/>
      <c r="Q73" s="98"/>
      <c r="R73" s="98"/>
      <c r="S73" s="98"/>
      <c r="T73" s="98"/>
      <c r="U73" s="98"/>
      <c r="V73" s="98"/>
      <c r="W73" s="98"/>
      <c r="X73" s="98"/>
      <c r="Y73" s="98"/>
      <c r="Z73" s="98"/>
      <c r="AB73" s="96" t="s">
        <v>110</v>
      </c>
      <c r="AC73" s="96"/>
      <c r="AD73" s="96"/>
      <c r="AE73" s="96"/>
      <c r="AF73" s="96"/>
      <c r="AG73" s="96"/>
      <c r="AH73" s="96"/>
      <c r="AI73" s="96"/>
      <c r="AJ73" s="96"/>
      <c r="AK73" s="96"/>
      <c r="AL73" s="96"/>
    </row>
    <row r="74" spans="1:38" s="17" customFormat="1" ht="12" customHeight="1" x14ac:dyDescent="0.2">
      <c r="A74" s="83"/>
      <c r="B74" s="103"/>
      <c r="C74" s="103"/>
      <c r="D74" s="103"/>
      <c r="E74" s="103"/>
      <c r="F74" s="103"/>
      <c r="G74" s="103"/>
      <c r="H74" s="103"/>
      <c r="I74" s="103"/>
      <c r="J74" s="103"/>
      <c r="K74" s="103"/>
      <c r="L74" s="98"/>
      <c r="M74" s="98"/>
      <c r="N74" s="98"/>
      <c r="O74" s="82"/>
      <c r="P74" s="98"/>
      <c r="Q74" s="98"/>
      <c r="R74" s="98"/>
      <c r="S74" s="98"/>
      <c r="T74" s="98"/>
      <c r="U74" s="98"/>
      <c r="V74" s="98"/>
      <c r="W74" s="98"/>
      <c r="X74" s="98"/>
      <c r="Y74" s="98"/>
      <c r="Z74" s="98"/>
      <c r="AB74" s="96" t="s">
        <v>110</v>
      </c>
      <c r="AC74" s="96"/>
      <c r="AD74" s="96"/>
      <c r="AE74" s="96"/>
      <c r="AF74" s="96"/>
      <c r="AG74" s="96"/>
      <c r="AH74" s="96"/>
      <c r="AI74" s="96"/>
      <c r="AJ74" s="96"/>
      <c r="AK74" s="96"/>
      <c r="AL74" s="96"/>
    </row>
    <row r="75" spans="1:38" s="17" customFormat="1" ht="12" customHeight="1" x14ac:dyDescent="0.2">
      <c r="A75" s="83"/>
      <c r="B75" s="103"/>
      <c r="C75" s="103"/>
      <c r="D75" s="103"/>
      <c r="E75" s="103"/>
      <c r="F75" s="103"/>
      <c r="G75" s="103"/>
      <c r="H75" s="103"/>
      <c r="I75" s="103"/>
      <c r="J75" s="103"/>
      <c r="K75" s="103"/>
      <c r="L75" s="98"/>
      <c r="M75" s="98"/>
      <c r="N75" s="98"/>
      <c r="O75" s="82"/>
      <c r="P75" s="98"/>
      <c r="Q75" s="98"/>
      <c r="R75" s="98"/>
      <c r="S75" s="98"/>
      <c r="T75" s="98"/>
      <c r="U75" s="98"/>
      <c r="V75" s="98"/>
      <c r="W75" s="98"/>
      <c r="X75" s="98"/>
      <c r="Y75" s="98"/>
      <c r="Z75" s="98"/>
      <c r="AB75" s="96" t="s">
        <v>110</v>
      </c>
      <c r="AC75" s="96"/>
      <c r="AD75" s="96"/>
      <c r="AE75" s="96"/>
      <c r="AF75" s="96"/>
      <c r="AG75" s="96"/>
      <c r="AH75" s="96"/>
      <c r="AI75" s="96"/>
      <c r="AJ75" s="96"/>
      <c r="AK75" s="96"/>
      <c r="AL75" s="96"/>
    </row>
    <row r="76" spans="1:38" s="17" customFormat="1" ht="12" customHeight="1" x14ac:dyDescent="0.2">
      <c r="A76" s="83"/>
      <c r="B76" s="84"/>
      <c r="C76" s="84"/>
      <c r="D76" s="84"/>
      <c r="E76" s="84"/>
      <c r="F76" s="84"/>
      <c r="G76" s="84"/>
      <c r="H76" s="84"/>
      <c r="I76" s="84"/>
      <c r="J76" s="84"/>
      <c r="K76" s="84"/>
      <c r="L76" s="84"/>
      <c r="M76" s="84"/>
      <c r="N76" s="84"/>
      <c r="O76" s="84"/>
      <c r="P76" s="84"/>
      <c r="Q76" s="84"/>
      <c r="R76" s="84"/>
      <c r="S76" s="84"/>
      <c r="T76" s="84"/>
      <c r="U76" s="84"/>
      <c r="V76" s="84"/>
      <c r="W76" s="84"/>
      <c r="X76" s="84"/>
      <c r="Y76" s="84"/>
      <c r="Z76" s="85"/>
      <c r="AB76" s="81"/>
      <c r="AC76" s="81"/>
      <c r="AD76" s="81"/>
      <c r="AE76" s="81"/>
      <c r="AF76" s="81"/>
      <c r="AG76" s="81"/>
      <c r="AH76" s="81"/>
      <c r="AI76" s="81"/>
      <c r="AJ76" s="81"/>
      <c r="AK76" s="81"/>
      <c r="AL76" s="81"/>
    </row>
    <row r="77" spans="1:38" ht="9" customHeight="1" x14ac:dyDescent="0.2">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B77" s="35"/>
      <c r="AC77" s="35"/>
      <c r="AD77" s="35"/>
      <c r="AE77" s="35"/>
      <c r="AF77" s="35"/>
      <c r="AG77" s="35"/>
      <c r="AH77" s="35"/>
      <c r="AI77" s="35"/>
      <c r="AJ77" s="35"/>
      <c r="AK77" s="35"/>
      <c r="AL77" s="35"/>
    </row>
    <row r="78" spans="1:38" ht="29.25" customHeight="1" x14ac:dyDescent="0.2">
      <c r="A78" s="9" t="s">
        <v>68</v>
      </c>
      <c r="B78" s="324" t="s">
        <v>157</v>
      </c>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5"/>
      <c r="AB78" s="101" t="s">
        <v>153</v>
      </c>
      <c r="AC78" s="101"/>
      <c r="AD78" s="101"/>
      <c r="AE78" s="101"/>
      <c r="AF78" s="101"/>
      <c r="AG78" s="101"/>
      <c r="AH78" s="101"/>
      <c r="AI78" s="101"/>
      <c r="AJ78" s="101"/>
      <c r="AK78" s="101"/>
      <c r="AL78" s="101"/>
    </row>
    <row r="79" spans="1:38" s="6" customFormat="1" ht="18.75" customHeight="1" x14ac:dyDescent="0.2">
      <c r="A79" s="166" t="s">
        <v>48</v>
      </c>
      <c r="B79" s="167"/>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8"/>
      <c r="AA79" s="5"/>
      <c r="AB79" s="101"/>
      <c r="AC79" s="101"/>
      <c r="AD79" s="101"/>
      <c r="AE79" s="101"/>
      <c r="AF79" s="101"/>
      <c r="AG79" s="101"/>
      <c r="AH79" s="101"/>
      <c r="AI79" s="101"/>
      <c r="AJ79" s="101"/>
      <c r="AK79" s="101"/>
      <c r="AL79" s="101"/>
    </row>
    <row r="80" spans="1:38" s="6" customFormat="1" ht="48.75" customHeight="1" x14ac:dyDescent="0.2">
      <c r="A80" s="123" t="s">
        <v>49</v>
      </c>
      <c r="B80" s="123"/>
      <c r="C80" s="114" t="s">
        <v>158</v>
      </c>
      <c r="D80" s="114"/>
      <c r="E80" s="114"/>
      <c r="F80" s="114"/>
      <c r="G80" s="114"/>
      <c r="H80" s="114" t="s">
        <v>50</v>
      </c>
      <c r="I80" s="114"/>
      <c r="J80" s="114"/>
      <c r="K80" s="114"/>
      <c r="L80" s="114"/>
      <c r="M80" s="114"/>
      <c r="N80" s="114"/>
      <c r="O80" s="114"/>
      <c r="P80" s="114"/>
      <c r="Q80" s="114"/>
      <c r="R80" s="114"/>
      <c r="S80" s="114"/>
      <c r="T80" s="114"/>
      <c r="U80" s="114" t="s">
        <v>98</v>
      </c>
      <c r="V80" s="114"/>
      <c r="W80" s="114"/>
      <c r="X80" s="114"/>
      <c r="Y80" s="114"/>
      <c r="Z80" s="114"/>
      <c r="AB80" s="204" t="s">
        <v>131</v>
      </c>
      <c r="AC80" s="204"/>
      <c r="AD80" s="204"/>
      <c r="AE80" s="204"/>
      <c r="AF80" s="204"/>
      <c r="AG80" s="204"/>
      <c r="AH80" s="204"/>
      <c r="AI80" s="204"/>
      <c r="AJ80" s="204"/>
      <c r="AK80" s="204"/>
      <c r="AL80" s="204"/>
    </row>
    <row r="81" spans="1:38" s="6" customFormat="1" ht="12" customHeight="1" x14ac:dyDescent="0.2">
      <c r="A81" s="171">
        <v>1</v>
      </c>
      <c r="B81" s="171"/>
      <c r="C81" s="388"/>
      <c r="D81" s="389"/>
      <c r="E81" s="389"/>
      <c r="F81" s="389"/>
      <c r="G81" s="390"/>
      <c r="H81" s="391"/>
      <c r="I81" s="392"/>
      <c r="J81" s="392"/>
      <c r="K81" s="392"/>
      <c r="L81" s="392"/>
      <c r="M81" s="392"/>
      <c r="N81" s="392"/>
      <c r="O81" s="392"/>
      <c r="P81" s="392"/>
      <c r="Q81" s="392"/>
      <c r="R81" s="392"/>
      <c r="S81" s="392"/>
      <c r="T81" s="393"/>
      <c r="U81" s="173"/>
      <c r="V81" s="173"/>
      <c r="W81" s="173"/>
      <c r="X81" s="173"/>
      <c r="Y81" s="173"/>
      <c r="Z81" s="173"/>
      <c r="AB81" s="1"/>
      <c r="AC81" s="1"/>
      <c r="AD81" s="1"/>
      <c r="AE81" s="1"/>
      <c r="AF81" s="1"/>
      <c r="AG81" s="1"/>
      <c r="AH81" s="1"/>
      <c r="AI81" s="1"/>
      <c r="AJ81" s="1"/>
      <c r="AK81" s="1"/>
      <c r="AL81" s="14"/>
    </row>
    <row r="82" spans="1:38" s="6" customFormat="1" x14ac:dyDescent="0.2">
      <c r="A82" s="171">
        <v>2</v>
      </c>
      <c r="B82" s="171"/>
      <c r="C82" s="388"/>
      <c r="D82" s="389"/>
      <c r="E82" s="389"/>
      <c r="F82" s="389"/>
      <c r="G82" s="390"/>
      <c r="H82" s="391"/>
      <c r="I82" s="392"/>
      <c r="J82" s="392"/>
      <c r="K82" s="392"/>
      <c r="L82" s="392"/>
      <c r="M82" s="392"/>
      <c r="N82" s="392"/>
      <c r="O82" s="392"/>
      <c r="P82" s="392"/>
      <c r="Q82" s="392"/>
      <c r="R82" s="392"/>
      <c r="S82" s="392"/>
      <c r="T82" s="393"/>
      <c r="U82" s="173"/>
      <c r="V82" s="173"/>
      <c r="W82" s="173"/>
      <c r="X82" s="173"/>
      <c r="Y82" s="173"/>
      <c r="Z82" s="173"/>
      <c r="AB82" s="1"/>
      <c r="AC82" s="1"/>
      <c r="AD82" s="1"/>
      <c r="AE82" s="1"/>
      <c r="AF82" s="1"/>
      <c r="AG82" s="1"/>
      <c r="AH82" s="1"/>
      <c r="AI82" s="1"/>
      <c r="AJ82" s="1"/>
      <c r="AK82" s="1"/>
      <c r="AL82" s="14"/>
    </row>
    <row r="83" spans="1:38" s="6" customFormat="1" x14ac:dyDescent="0.2">
      <c r="A83" s="171">
        <v>3</v>
      </c>
      <c r="B83" s="171"/>
      <c r="C83" s="388"/>
      <c r="D83" s="389"/>
      <c r="E83" s="389"/>
      <c r="F83" s="389"/>
      <c r="G83" s="390"/>
      <c r="H83" s="391"/>
      <c r="I83" s="392"/>
      <c r="J83" s="392"/>
      <c r="K83" s="392"/>
      <c r="L83" s="392"/>
      <c r="M83" s="392"/>
      <c r="N83" s="392"/>
      <c r="O83" s="392"/>
      <c r="P83" s="392"/>
      <c r="Q83" s="392"/>
      <c r="R83" s="392"/>
      <c r="S83" s="392"/>
      <c r="T83" s="393"/>
      <c r="U83" s="173"/>
      <c r="V83" s="173"/>
      <c r="W83" s="173"/>
      <c r="X83" s="173"/>
      <c r="Y83" s="173"/>
      <c r="Z83" s="173"/>
      <c r="AB83" s="1"/>
      <c r="AC83" s="1"/>
      <c r="AD83" s="1"/>
      <c r="AE83" s="1"/>
      <c r="AF83" s="1"/>
      <c r="AG83" s="1"/>
      <c r="AH83" s="1"/>
      <c r="AI83" s="1"/>
      <c r="AJ83" s="1"/>
      <c r="AK83" s="1"/>
      <c r="AL83" s="14"/>
    </row>
    <row r="84" spans="1:38" s="6" customFormat="1" x14ac:dyDescent="0.2">
      <c r="A84" s="171">
        <v>4</v>
      </c>
      <c r="B84" s="171"/>
      <c r="C84" s="388"/>
      <c r="D84" s="389"/>
      <c r="E84" s="389"/>
      <c r="F84" s="389"/>
      <c r="G84" s="390"/>
      <c r="H84" s="391"/>
      <c r="I84" s="392"/>
      <c r="J84" s="392"/>
      <c r="K84" s="392"/>
      <c r="L84" s="392"/>
      <c r="M84" s="392"/>
      <c r="N84" s="392"/>
      <c r="O84" s="392"/>
      <c r="P84" s="392"/>
      <c r="Q84" s="392"/>
      <c r="R84" s="392"/>
      <c r="S84" s="392"/>
      <c r="T84" s="393"/>
      <c r="U84" s="173"/>
      <c r="V84" s="173"/>
      <c r="W84" s="173"/>
      <c r="X84" s="173"/>
      <c r="Y84" s="173"/>
      <c r="Z84" s="173"/>
      <c r="AB84" s="1"/>
      <c r="AC84" s="1"/>
      <c r="AD84" s="1"/>
      <c r="AE84" s="1"/>
      <c r="AF84" s="1"/>
      <c r="AG84" s="1"/>
      <c r="AH84" s="1"/>
      <c r="AI84" s="1"/>
      <c r="AJ84" s="1"/>
      <c r="AK84" s="1"/>
      <c r="AL84" s="14"/>
    </row>
    <row r="85" spans="1:38" s="6" customFormat="1" x14ac:dyDescent="0.2">
      <c r="A85" s="171">
        <v>5</v>
      </c>
      <c r="B85" s="171"/>
      <c r="C85" s="388"/>
      <c r="D85" s="389"/>
      <c r="E85" s="389"/>
      <c r="F85" s="389"/>
      <c r="G85" s="390"/>
      <c r="H85" s="391"/>
      <c r="I85" s="392"/>
      <c r="J85" s="392"/>
      <c r="K85" s="392"/>
      <c r="L85" s="392"/>
      <c r="M85" s="392"/>
      <c r="N85" s="392"/>
      <c r="O85" s="392"/>
      <c r="P85" s="392"/>
      <c r="Q85" s="392"/>
      <c r="R85" s="392"/>
      <c r="S85" s="392"/>
      <c r="T85" s="393"/>
      <c r="U85" s="173"/>
      <c r="V85" s="173"/>
      <c r="W85" s="173"/>
      <c r="X85" s="173"/>
      <c r="Y85" s="173"/>
      <c r="Z85" s="173"/>
      <c r="AB85" s="1"/>
      <c r="AC85" s="1"/>
      <c r="AD85" s="1"/>
      <c r="AE85" s="1"/>
      <c r="AF85" s="1"/>
      <c r="AG85" s="1"/>
      <c r="AH85" s="1"/>
      <c r="AI85" s="1"/>
      <c r="AJ85" s="1"/>
      <c r="AK85" s="1"/>
      <c r="AL85" s="14"/>
    </row>
    <row r="86" spans="1:38" s="6" customFormat="1" x14ac:dyDescent="0.2">
      <c r="A86" s="171">
        <v>6</v>
      </c>
      <c r="B86" s="171"/>
      <c r="C86" s="388"/>
      <c r="D86" s="389"/>
      <c r="E86" s="389"/>
      <c r="F86" s="389"/>
      <c r="G86" s="390"/>
      <c r="H86" s="391"/>
      <c r="I86" s="392"/>
      <c r="J86" s="392"/>
      <c r="K86" s="392"/>
      <c r="L86" s="392"/>
      <c r="M86" s="392"/>
      <c r="N86" s="392"/>
      <c r="O86" s="392"/>
      <c r="P86" s="392"/>
      <c r="Q86" s="392"/>
      <c r="R86" s="392"/>
      <c r="S86" s="392"/>
      <c r="T86" s="393"/>
      <c r="U86" s="173"/>
      <c r="V86" s="173"/>
      <c r="W86" s="173"/>
      <c r="X86" s="173"/>
      <c r="Y86" s="173"/>
      <c r="Z86" s="173"/>
      <c r="AB86" s="1"/>
      <c r="AC86" s="1"/>
      <c r="AD86" s="1"/>
      <c r="AE86" s="1"/>
      <c r="AF86" s="1"/>
      <c r="AG86" s="1"/>
      <c r="AH86" s="1"/>
      <c r="AI86" s="1"/>
      <c r="AJ86" s="1"/>
      <c r="AK86" s="1"/>
      <c r="AL86" s="14"/>
    </row>
    <row r="87" spans="1:38" s="6" customFormat="1" x14ac:dyDescent="0.2">
      <c r="A87" s="171">
        <v>7</v>
      </c>
      <c r="B87" s="171"/>
      <c r="C87" s="388"/>
      <c r="D87" s="389"/>
      <c r="E87" s="389"/>
      <c r="F87" s="389"/>
      <c r="G87" s="390"/>
      <c r="H87" s="391"/>
      <c r="I87" s="392"/>
      <c r="J87" s="392"/>
      <c r="K87" s="392"/>
      <c r="L87" s="392"/>
      <c r="M87" s="392"/>
      <c r="N87" s="392"/>
      <c r="O87" s="392"/>
      <c r="P87" s="392"/>
      <c r="Q87" s="392"/>
      <c r="R87" s="392"/>
      <c r="S87" s="392"/>
      <c r="T87" s="393"/>
      <c r="U87" s="173"/>
      <c r="V87" s="173"/>
      <c r="W87" s="173"/>
      <c r="X87" s="173"/>
      <c r="Y87" s="173"/>
      <c r="Z87" s="173"/>
      <c r="AB87" s="1"/>
      <c r="AC87" s="1"/>
      <c r="AD87" s="1"/>
      <c r="AE87" s="1"/>
      <c r="AF87" s="1"/>
      <c r="AG87" s="1"/>
      <c r="AH87" s="1"/>
      <c r="AI87" s="1"/>
      <c r="AJ87" s="1"/>
      <c r="AK87" s="1"/>
      <c r="AL87" s="14"/>
    </row>
    <row r="88" spans="1:38" s="6" customFormat="1" x14ac:dyDescent="0.2">
      <c r="A88" s="171">
        <v>8</v>
      </c>
      <c r="B88" s="171"/>
      <c r="C88" s="388"/>
      <c r="D88" s="389"/>
      <c r="E88" s="389"/>
      <c r="F88" s="389"/>
      <c r="G88" s="390"/>
      <c r="H88" s="391"/>
      <c r="I88" s="392"/>
      <c r="J88" s="392"/>
      <c r="K88" s="392"/>
      <c r="L88" s="392"/>
      <c r="M88" s="392"/>
      <c r="N88" s="392"/>
      <c r="O88" s="392"/>
      <c r="P88" s="392"/>
      <c r="Q88" s="392"/>
      <c r="R88" s="392"/>
      <c r="S88" s="392"/>
      <c r="T88" s="393"/>
      <c r="U88" s="173"/>
      <c r="V88" s="173"/>
      <c r="W88" s="173"/>
      <c r="X88" s="173"/>
      <c r="Y88" s="173"/>
      <c r="Z88" s="173"/>
      <c r="AB88" s="1"/>
      <c r="AC88" s="1"/>
      <c r="AD88" s="1"/>
      <c r="AE88" s="1"/>
      <c r="AF88" s="1"/>
      <c r="AG88" s="1"/>
      <c r="AH88" s="1"/>
      <c r="AI88" s="1"/>
      <c r="AJ88" s="1"/>
      <c r="AK88" s="1"/>
      <c r="AL88" s="14"/>
    </row>
    <row r="89" spans="1:38" s="6" customFormat="1" x14ac:dyDescent="0.2">
      <c r="A89" s="171" t="s">
        <v>52</v>
      </c>
      <c r="B89" s="171"/>
      <c r="C89" s="388"/>
      <c r="D89" s="389"/>
      <c r="E89" s="389"/>
      <c r="F89" s="389"/>
      <c r="G89" s="390"/>
      <c r="H89" s="391"/>
      <c r="I89" s="392"/>
      <c r="J89" s="392"/>
      <c r="K89" s="392"/>
      <c r="L89" s="392"/>
      <c r="M89" s="392"/>
      <c r="N89" s="392"/>
      <c r="O89" s="392"/>
      <c r="P89" s="392"/>
      <c r="Q89" s="392"/>
      <c r="R89" s="392"/>
      <c r="S89" s="392"/>
      <c r="T89" s="393"/>
      <c r="U89" s="173"/>
      <c r="V89" s="173"/>
      <c r="W89" s="173"/>
      <c r="X89" s="173"/>
      <c r="Y89" s="173"/>
      <c r="Z89" s="173"/>
      <c r="AB89" s="1"/>
      <c r="AC89" s="1"/>
      <c r="AD89" s="1"/>
      <c r="AE89" s="1"/>
      <c r="AF89" s="1"/>
      <c r="AG89" s="1"/>
      <c r="AH89" s="1"/>
      <c r="AI89" s="1"/>
      <c r="AJ89" s="1"/>
      <c r="AK89" s="1"/>
      <c r="AL89" s="14"/>
    </row>
    <row r="90" spans="1:38" s="6" customFormat="1" x14ac:dyDescent="0.2">
      <c r="A90" s="171">
        <v>10</v>
      </c>
      <c r="B90" s="171"/>
      <c r="C90" s="388"/>
      <c r="D90" s="389"/>
      <c r="E90" s="389"/>
      <c r="F90" s="389"/>
      <c r="G90" s="390"/>
      <c r="H90" s="391"/>
      <c r="I90" s="392"/>
      <c r="J90" s="392"/>
      <c r="K90" s="392"/>
      <c r="L90" s="392"/>
      <c r="M90" s="392"/>
      <c r="N90" s="392"/>
      <c r="O90" s="392"/>
      <c r="P90" s="392"/>
      <c r="Q90" s="392"/>
      <c r="R90" s="392"/>
      <c r="S90" s="392"/>
      <c r="T90" s="393"/>
      <c r="U90" s="173"/>
      <c r="V90" s="173"/>
      <c r="W90" s="173"/>
      <c r="X90" s="173"/>
      <c r="Y90" s="173"/>
      <c r="Z90" s="173"/>
      <c r="AB90" s="1"/>
      <c r="AC90" s="1"/>
      <c r="AD90" s="1"/>
      <c r="AE90" s="1"/>
      <c r="AF90" s="1"/>
      <c r="AG90" s="1"/>
      <c r="AH90" s="1"/>
      <c r="AI90" s="1"/>
      <c r="AJ90" s="1"/>
      <c r="AK90" s="1"/>
      <c r="AL90" s="14"/>
    </row>
    <row r="91" spans="1:38" s="6" customFormat="1" ht="15" customHeight="1" x14ac:dyDescent="0.2">
      <c r="A91" s="385" t="s">
        <v>53</v>
      </c>
      <c r="B91" s="386"/>
      <c r="C91" s="386"/>
      <c r="D91" s="386"/>
      <c r="E91" s="386"/>
      <c r="F91" s="386"/>
      <c r="G91" s="386"/>
      <c r="H91" s="386"/>
      <c r="I91" s="386"/>
      <c r="J91" s="386"/>
      <c r="K91" s="386"/>
      <c r="L91" s="386"/>
      <c r="M91" s="386"/>
      <c r="N91" s="386"/>
      <c r="O91" s="386"/>
      <c r="P91" s="386"/>
      <c r="Q91" s="386"/>
      <c r="R91" s="386"/>
      <c r="S91" s="386"/>
      <c r="T91" s="387"/>
      <c r="U91" s="183">
        <f>SUM(U81:Z90)</f>
        <v>0</v>
      </c>
      <c r="V91" s="183"/>
      <c r="W91" s="183"/>
      <c r="X91" s="183"/>
      <c r="Y91" s="183"/>
      <c r="Z91" s="183"/>
      <c r="AB91" s="203" t="s">
        <v>119</v>
      </c>
      <c r="AC91" s="203"/>
      <c r="AD91" s="203"/>
      <c r="AE91" s="203"/>
      <c r="AF91" s="203"/>
      <c r="AG91" s="203"/>
      <c r="AH91" s="203"/>
      <c r="AI91" s="203"/>
      <c r="AJ91" s="203"/>
      <c r="AK91" s="203"/>
      <c r="AL91" s="203"/>
    </row>
    <row r="92" spans="1:38" s="6" customFormat="1" ht="15" customHeight="1" x14ac:dyDescent="0.2">
      <c r="A92" s="385" t="s">
        <v>54</v>
      </c>
      <c r="B92" s="386"/>
      <c r="C92" s="386"/>
      <c r="D92" s="386"/>
      <c r="E92" s="386"/>
      <c r="F92" s="386"/>
      <c r="G92" s="386"/>
      <c r="H92" s="386"/>
      <c r="I92" s="386"/>
      <c r="J92" s="386"/>
      <c r="K92" s="386"/>
      <c r="L92" s="386"/>
      <c r="M92" s="386"/>
      <c r="N92" s="386"/>
      <c r="O92" s="386"/>
      <c r="P92" s="386"/>
      <c r="Q92" s="386"/>
      <c r="R92" s="386"/>
      <c r="S92" s="386"/>
      <c r="T92" s="387"/>
      <c r="U92" s="183">
        <f>ROUND(U91*1.23,2)</f>
        <v>0</v>
      </c>
      <c r="V92" s="183"/>
      <c r="W92" s="183"/>
      <c r="X92" s="183"/>
      <c r="Y92" s="183"/>
      <c r="Z92" s="183"/>
      <c r="AB92" s="203" t="s">
        <v>120</v>
      </c>
      <c r="AC92" s="203"/>
      <c r="AD92" s="203"/>
      <c r="AE92" s="203"/>
      <c r="AF92" s="203"/>
      <c r="AG92" s="203"/>
      <c r="AH92" s="203"/>
      <c r="AI92" s="203"/>
      <c r="AJ92" s="203"/>
      <c r="AK92" s="203"/>
      <c r="AL92" s="203"/>
    </row>
    <row r="93" spans="1:38" s="6" customFormat="1" ht="12" customHeight="1" x14ac:dyDescent="0.2">
      <c r="A93" s="403" t="s">
        <v>55</v>
      </c>
      <c r="B93" s="395"/>
      <c r="C93" s="395"/>
      <c r="D93" s="395"/>
      <c r="E93" s="395"/>
      <c r="F93" s="395"/>
      <c r="G93" s="395"/>
      <c r="H93" s="395"/>
      <c r="I93" s="395"/>
      <c r="J93" s="395"/>
      <c r="K93" s="395"/>
      <c r="L93" s="395"/>
      <c r="M93" s="395"/>
      <c r="N93" s="395"/>
      <c r="O93" s="395"/>
      <c r="P93" s="395"/>
      <c r="Q93" s="395"/>
      <c r="R93" s="395"/>
      <c r="S93" s="395"/>
      <c r="T93" s="396"/>
      <c r="U93" s="173"/>
      <c r="V93" s="173"/>
      <c r="W93" s="173"/>
      <c r="X93" s="173"/>
      <c r="Y93" s="173"/>
      <c r="Z93" s="173"/>
      <c r="AB93" s="152" t="s">
        <v>132</v>
      </c>
      <c r="AC93" s="152"/>
      <c r="AD93" s="152"/>
      <c r="AE93" s="152"/>
      <c r="AF93" s="152"/>
      <c r="AG93" s="152"/>
      <c r="AH93" s="152"/>
      <c r="AI93" s="152"/>
      <c r="AJ93" s="152"/>
      <c r="AK93" s="152"/>
      <c r="AL93" s="152"/>
    </row>
    <row r="94" spans="1:38" s="6" customFormat="1" ht="12" customHeight="1" x14ac:dyDescent="0.2">
      <c r="A94" s="403" t="s">
        <v>56</v>
      </c>
      <c r="B94" s="395"/>
      <c r="C94" s="395"/>
      <c r="D94" s="395"/>
      <c r="E94" s="395"/>
      <c r="F94" s="395"/>
      <c r="G94" s="395"/>
      <c r="H94" s="395"/>
      <c r="I94" s="395"/>
      <c r="J94" s="395"/>
      <c r="K94" s="395"/>
      <c r="L94" s="395"/>
      <c r="M94" s="395"/>
      <c r="N94" s="395"/>
      <c r="O94" s="395"/>
      <c r="P94" s="395"/>
      <c r="Q94" s="395"/>
      <c r="R94" s="395"/>
      <c r="S94" s="395"/>
      <c r="T94" s="396"/>
      <c r="U94" s="173"/>
      <c r="V94" s="173"/>
      <c r="W94" s="173"/>
      <c r="X94" s="173"/>
      <c r="Y94" s="173"/>
      <c r="Z94" s="173"/>
      <c r="AB94" s="152" t="s">
        <v>133</v>
      </c>
      <c r="AC94" s="152"/>
      <c r="AD94" s="152"/>
      <c r="AE94" s="152"/>
      <c r="AF94" s="152"/>
      <c r="AG94" s="152"/>
      <c r="AH94" s="152"/>
      <c r="AI94" s="152"/>
      <c r="AJ94" s="152"/>
      <c r="AK94" s="152"/>
      <c r="AL94" s="152"/>
    </row>
    <row r="95" spans="1:38" s="6" customFormat="1" ht="23.25" customHeight="1" thickBot="1" x14ac:dyDescent="0.25">
      <c r="A95" s="397" t="s">
        <v>183</v>
      </c>
      <c r="B95" s="398"/>
      <c r="C95" s="398"/>
      <c r="D95" s="398"/>
      <c r="E95" s="398"/>
      <c r="F95" s="398"/>
      <c r="G95" s="398"/>
      <c r="H95" s="398"/>
      <c r="I95" s="398"/>
      <c r="J95" s="398"/>
      <c r="K95" s="398"/>
      <c r="L95" s="398"/>
      <c r="M95" s="398"/>
      <c r="N95" s="398"/>
      <c r="O95" s="398"/>
      <c r="P95" s="398"/>
      <c r="Q95" s="398"/>
      <c r="R95" s="398"/>
      <c r="S95" s="398"/>
      <c r="T95" s="399"/>
      <c r="U95" s="214"/>
      <c r="V95" s="214"/>
      <c r="W95" s="214"/>
      <c r="X95" s="214"/>
      <c r="Y95" s="214"/>
      <c r="Z95" s="214"/>
      <c r="AB95" s="152" t="s">
        <v>134</v>
      </c>
      <c r="AC95" s="152"/>
      <c r="AD95" s="152"/>
      <c r="AE95" s="152"/>
      <c r="AF95" s="152"/>
      <c r="AG95" s="152"/>
      <c r="AH95" s="152"/>
      <c r="AI95" s="152"/>
      <c r="AJ95" s="152"/>
      <c r="AK95" s="152"/>
      <c r="AL95" s="152"/>
    </row>
    <row r="96" spans="1:38" s="6" customFormat="1" ht="15" customHeight="1" x14ac:dyDescent="0.25">
      <c r="A96" s="400" t="s">
        <v>57</v>
      </c>
      <c r="B96" s="401"/>
      <c r="C96" s="401"/>
      <c r="D96" s="401"/>
      <c r="E96" s="401"/>
      <c r="F96" s="401"/>
      <c r="G96" s="401"/>
      <c r="H96" s="401"/>
      <c r="I96" s="401"/>
      <c r="J96" s="401"/>
      <c r="K96" s="401"/>
      <c r="L96" s="401"/>
      <c r="M96" s="401"/>
      <c r="N96" s="401"/>
      <c r="O96" s="401"/>
      <c r="P96" s="401"/>
      <c r="Q96" s="401"/>
      <c r="R96" s="401"/>
      <c r="S96" s="401"/>
      <c r="T96" s="402"/>
      <c r="U96" s="217">
        <f>SUM(U92:Z95)</f>
        <v>0</v>
      </c>
      <c r="V96" s="217"/>
      <c r="W96" s="217"/>
      <c r="X96" s="217"/>
      <c r="Y96" s="217"/>
      <c r="Z96" s="218"/>
      <c r="AB96" s="203" t="s">
        <v>120</v>
      </c>
      <c r="AC96" s="203"/>
      <c r="AD96" s="203"/>
      <c r="AE96" s="203"/>
      <c r="AF96" s="203"/>
      <c r="AG96" s="203"/>
      <c r="AH96" s="203"/>
      <c r="AI96" s="203"/>
      <c r="AJ96" s="203"/>
      <c r="AK96" s="203"/>
      <c r="AL96" s="203"/>
    </row>
    <row r="97" spans="1:38" s="6" customFormat="1" x14ac:dyDescent="0.2">
      <c r="A97" s="394" t="s">
        <v>46</v>
      </c>
      <c r="B97" s="395"/>
      <c r="C97" s="395"/>
      <c r="D97" s="395"/>
      <c r="E97" s="395"/>
      <c r="F97" s="395"/>
      <c r="G97" s="395"/>
      <c r="H97" s="395"/>
      <c r="I97" s="395"/>
      <c r="J97" s="395"/>
      <c r="K97" s="395"/>
      <c r="L97" s="395"/>
      <c r="M97" s="395"/>
      <c r="N97" s="395"/>
      <c r="O97" s="395"/>
      <c r="P97" s="395"/>
      <c r="Q97" s="395"/>
      <c r="R97" s="395"/>
      <c r="S97" s="395"/>
      <c r="T97" s="396"/>
      <c r="U97" s="220"/>
      <c r="V97" s="220"/>
      <c r="W97" s="220"/>
      <c r="X97" s="220"/>
      <c r="Y97" s="220"/>
      <c r="Z97" s="221"/>
      <c r="AB97" s="1"/>
      <c r="AC97" s="1"/>
      <c r="AD97" s="1"/>
      <c r="AE97" s="1"/>
      <c r="AF97" s="1"/>
      <c r="AG97" s="1"/>
      <c r="AH97" s="1"/>
      <c r="AI97" s="1"/>
      <c r="AJ97" s="1"/>
      <c r="AK97" s="1"/>
      <c r="AL97" s="14"/>
    </row>
    <row r="98" spans="1:38" s="6" customFormat="1" ht="20.25" customHeight="1" x14ac:dyDescent="0.2">
      <c r="A98" s="210" t="str">
        <f>IF(AND(U96&gt;0,U98&lt;&gt;""),U98/U96,"")</f>
        <v/>
      </c>
      <c r="B98" s="211"/>
      <c r="C98" s="211"/>
      <c r="D98" s="211"/>
      <c r="E98" s="211"/>
      <c r="F98" s="211"/>
      <c r="G98" s="211"/>
      <c r="H98" s="212"/>
      <c r="I98" s="212"/>
      <c r="J98" s="226" t="s">
        <v>179</v>
      </c>
      <c r="K98" s="226"/>
      <c r="L98" s="226"/>
      <c r="M98" s="226"/>
      <c r="N98" s="226"/>
      <c r="O98" s="226"/>
      <c r="P98" s="226"/>
      <c r="Q98" s="226"/>
      <c r="R98" s="226"/>
      <c r="S98" s="226"/>
      <c r="T98" s="227"/>
      <c r="U98" s="197"/>
      <c r="V98" s="197"/>
      <c r="W98" s="197"/>
      <c r="X98" s="197"/>
      <c r="Y98" s="197"/>
      <c r="Z98" s="198"/>
      <c r="AB98" s="152" t="s">
        <v>154</v>
      </c>
      <c r="AC98" s="152"/>
      <c r="AD98" s="152"/>
      <c r="AE98" s="152"/>
      <c r="AF98" s="152"/>
      <c r="AG98" s="152"/>
      <c r="AH98" s="152"/>
      <c r="AI98" s="152"/>
      <c r="AJ98" s="152"/>
      <c r="AK98" s="152"/>
      <c r="AL98" s="152"/>
    </row>
    <row r="99" spans="1:38" s="6" customFormat="1" ht="20.25" customHeight="1" thickBot="1" x14ac:dyDescent="0.25">
      <c r="A99" s="224"/>
      <c r="B99" s="225"/>
      <c r="C99" s="225"/>
      <c r="D99" s="225"/>
      <c r="E99" s="225"/>
      <c r="F99" s="225"/>
      <c r="G99" s="225"/>
      <c r="H99" s="225"/>
      <c r="I99" s="225"/>
      <c r="J99" s="222" t="s">
        <v>58</v>
      </c>
      <c r="K99" s="222"/>
      <c r="L99" s="222"/>
      <c r="M99" s="222"/>
      <c r="N99" s="222"/>
      <c r="O99" s="222"/>
      <c r="P99" s="222"/>
      <c r="Q99" s="222"/>
      <c r="R99" s="222"/>
      <c r="S99" s="222"/>
      <c r="T99" s="223"/>
      <c r="U99" s="199">
        <f>U96-U98</f>
        <v>0</v>
      </c>
      <c r="V99" s="199"/>
      <c r="W99" s="199"/>
      <c r="X99" s="199"/>
      <c r="Y99" s="199"/>
      <c r="Z99" s="200"/>
      <c r="AB99" s="152" t="s">
        <v>130</v>
      </c>
      <c r="AC99" s="152"/>
      <c r="AD99" s="152"/>
      <c r="AE99" s="152"/>
      <c r="AF99" s="152"/>
      <c r="AG99" s="152"/>
      <c r="AH99" s="152"/>
      <c r="AI99" s="152"/>
      <c r="AJ99" s="152"/>
      <c r="AK99" s="152"/>
      <c r="AL99" s="152"/>
    </row>
    <row r="100" spans="1:38" s="6" customFormat="1" ht="9" customHeight="1" x14ac:dyDescent="0.2">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5"/>
      <c r="AB100" s="1"/>
      <c r="AC100" s="1"/>
      <c r="AD100" s="1"/>
      <c r="AE100" s="1"/>
      <c r="AF100" s="1"/>
      <c r="AG100" s="1"/>
      <c r="AH100" s="1"/>
      <c r="AI100" s="1"/>
      <c r="AJ100" s="1"/>
      <c r="AK100" s="1"/>
      <c r="AL100" s="14"/>
    </row>
    <row r="101" spans="1:38" s="6" customFormat="1" ht="15" customHeight="1" x14ac:dyDescent="0.2">
      <c r="A101" s="177" t="s">
        <v>59</v>
      </c>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B101" s="204" t="s">
        <v>129</v>
      </c>
      <c r="AC101" s="204"/>
      <c r="AD101" s="204"/>
      <c r="AE101" s="204"/>
      <c r="AF101" s="204"/>
      <c r="AG101" s="204"/>
      <c r="AH101" s="204"/>
      <c r="AI101" s="204"/>
      <c r="AJ101" s="204"/>
      <c r="AK101" s="204"/>
      <c r="AL101" s="204"/>
    </row>
    <row r="102" spans="1:38" s="6" customFormat="1" ht="45.75" hidden="1" customHeight="1" outlineLevel="1" x14ac:dyDescent="0.2">
      <c r="A102" s="123" t="s">
        <v>49</v>
      </c>
      <c r="B102" s="123"/>
      <c r="C102" s="118" t="s">
        <v>158</v>
      </c>
      <c r="D102" s="119"/>
      <c r="E102" s="119"/>
      <c r="F102" s="119"/>
      <c r="G102" s="120"/>
      <c r="H102" s="118" t="s">
        <v>50</v>
      </c>
      <c r="I102" s="119"/>
      <c r="J102" s="119"/>
      <c r="K102" s="119"/>
      <c r="L102" s="119"/>
      <c r="M102" s="119"/>
      <c r="N102" s="119"/>
      <c r="O102" s="119"/>
      <c r="P102" s="119"/>
      <c r="Q102" s="119"/>
      <c r="R102" s="119"/>
      <c r="S102" s="119"/>
      <c r="T102" s="120"/>
      <c r="U102" s="114" t="s">
        <v>51</v>
      </c>
      <c r="V102" s="114"/>
      <c r="W102" s="114"/>
      <c r="X102" s="114"/>
      <c r="Y102" s="114"/>
      <c r="Z102" s="114"/>
      <c r="AB102" s="205" t="s">
        <v>256</v>
      </c>
      <c r="AC102" s="205"/>
      <c r="AD102" s="205"/>
      <c r="AE102" s="205"/>
      <c r="AF102" s="205"/>
      <c r="AG102" s="205"/>
      <c r="AH102" s="205"/>
      <c r="AI102" s="205"/>
      <c r="AJ102" s="205"/>
      <c r="AK102" s="205"/>
      <c r="AL102" s="205"/>
    </row>
    <row r="103" spans="1:38" s="6" customFormat="1" hidden="1" outlineLevel="1" x14ac:dyDescent="0.2">
      <c r="A103" s="171">
        <v>1</v>
      </c>
      <c r="B103" s="171"/>
      <c r="C103" s="388"/>
      <c r="D103" s="389"/>
      <c r="E103" s="389"/>
      <c r="F103" s="389"/>
      <c r="G103" s="390"/>
      <c r="H103" s="391"/>
      <c r="I103" s="392"/>
      <c r="J103" s="392"/>
      <c r="K103" s="392"/>
      <c r="L103" s="392"/>
      <c r="M103" s="392"/>
      <c r="N103" s="392"/>
      <c r="O103" s="392"/>
      <c r="P103" s="392"/>
      <c r="Q103" s="392"/>
      <c r="R103" s="392"/>
      <c r="S103" s="392"/>
      <c r="T103" s="393"/>
      <c r="U103" s="173"/>
      <c r="V103" s="173"/>
      <c r="W103" s="173"/>
      <c r="X103" s="173"/>
      <c r="Y103" s="173"/>
      <c r="Z103" s="173"/>
      <c r="AB103" s="1"/>
      <c r="AC103" s="1"/>
      <c r="AD103" s="1"/>
      <c r="AE103" s="1"/>
      <c r="AF103" s="1"/>
      <c r="AG103" s="1"/>
      <c r="AH103" s="1"/>
      <c r="AI103" s="1"/>
      <c r="AJ103" s="1"/>
      <c r="AK103" s="1"/>
      <c r="AL103" s="14"/>
    </row>
    <row r="104" spans="1:38" s="6" customFormat="1" hidden="1" outlineLevel="1" x14ac:dyDescent="0.2">
      <c r="A104" s="171">
        <v>2</v>
      </c>
      <c r="B104" s="171"/>
      <c r="C104" s="388"/>
      <c r="D104" s="389"/>
      <c r="E104" s="389"/>
      <c r="F104" s="389"/>
      <c r="G104" s="390"/>
      <c r="H104" s="391"/>
      <c r="I104" s="392"/>
      <c r="J104" s="392"/>
      <c r="K104" s="392"/>
      <c r="L104" s="392"/>
      <c r="M104" s="392"/>
      <c r="N104" s="392"/>
      <c r="O104" s="392"/>
      <c r="P104" s="392"/>
      <c r="Q104" s="392"/>
      <c r="R104" s="392"/>
      <c r="S104" s="392"/>
      <c r="T104" s="393"/>
      <c r="U104" s="173"/>
      <c r="V104" s="173"/>
      <c r="W104" s="173"/>
      <c r="X104" s="173"/>
      <c r="Y104" s="173"/>
      <c r="Z104" s="173"/>
      <c r="AB104" s="1"/>
      <c r="AC104" s="1"/>
      <c r="AD104" s="1"/>
      <c r="AE104" s="1"/>
      <c r="AF104" s="1"/>
      <c r="AG104" s="1"/>
      <c r="AH104" s="1"/>
      <c r="AI104" s="1"/>
      <c r="AJ104" s="1"/>
      <c r="AK104" s="1"/>
      <c r="AL104" s="14"/>
    </row>
    <row r="105" spans="1:38" s="6" customFormat="1" hidden="1" outlineLevel="1" x14ac:dyDescent="0.2">
      <c r="A105" s="171">
        <v>3</v>
      </c>
      <c r="B105" s="171"/>
      <c r="C105" s="388"/>
      <c r="D105" s="389"/>
      <c r="E105" s="389"/>
      <c r="F105" s="389"/>
      <c r="G105" s="390"/>
      <c r="H105" s="391"/>
      <c r="I105" s="392"/>
      <c r="J105" s="392"/>
      <c r="K105" s="392"/>
      <c r="L105" s="392"/>
      <c r="M105" s="392"/>
      <c r="N105" s="392"/>
      <c r="O105" s="392"/>
      <c r="P105" s="392"/>
      <c r="Q105" s="392"/>
      <c r="R105" s="392"/>
      <c r="S105" s="392"/>
      <c r="T105" s="393"/>
      <c r="U105" s="173"/>
      <c r="V105" s="173"/>
      <c r="W105" s="173"/>
      <c r="X105" s="173"/>
      <c r="Y105" s="173"/>
      <c r="Z105" s="173"/>
      <c r="AB105" s="1"/>
      <c r="AC105" s="1"/>
      <c r="AD105" s="1"/>
      <c r="AE105" s="1"/>
      <c r="AF105" s="1"/>
      <c r="AG105" s="1"/>
      <c r="AH105" s="1"/>
      <c r="AI105" s="1"/>
      <c r="AJ105" s="1"/>
      <c r="AK105" s="1"/>
      <c r="AL105" s="14"/>
    </row>
    <row r="106" spans="1:38" s="6" customFormat="1" hidden="1" outlineLevel="1" x14ac:dyDescent="0.2">
      <c r="A106" s="171">
        <v>4</v>
      </c>
      <c r="B106" s="171"/>
      <c r="C106" s="388"/>
      <c r="D106" s="389"/>
      <c r="E106" s="389"/>
      <c r="F106" s="389"/>
      <c r="G106" s="390"/>
      <c r="H106" s="391"/>
      <c r="I106" s="392"/>
      <c r="J106" s="392"/>
      <c r="K106" s="392"/>
      <c r="L106" s="392"/>
      <c r="M106" s="392"/>
      <c r="N106" s="392"/>
      <c r="O106" s="392"/>
      <c r="P106" s="392"/>
      <c r="Q106" s="392"/>
      <c r="R106" s="392"/>
      <c r="S106" s="392"/>
      <c r="T106" s="393"/>
      <c r="U106" s="173"/>
      <c r="V106" s="173"/>
      <c r="W106" s="173"/>
      <c r="X106" s="173"/>
      <c r="Y106" s="173"/>
      <c r="Z106" s="173"/>
      <c r="AB106" s="1"/>
      <c r="AC106" s="1"/>
      <c r="AD106" s="1"/>
      <c r="AE106" s="1"/>
      <c r="AF106" s="1"/>
      <c r="AG106" s="1"/>
      <c r="AH106" s="1"/>
      <c r="AI106" s="1"/>
      <c r="AJ106" s="1"/>
      <c r="AK106" s="1"/>
      <c r="AL106" s="14"/>
    </row>
    <row r="107" spans="1:38" s="6" customFormat="1" hidden="1" outlineLevel="1" x14ac:dyDescent="0.2">
      <c r="A107" s="171">
        <v>5</v>
      </c>
      <c r="B107" s="171"/>
      <c r="C107" s="388"/>
      <c r="D107" s="389"/>
      <c r="E107" s="389"/>
      <c r="F107" s="389"/>
      <c r="G107" s="390"/>
      <c r="H107" s="391"/>
      <c r="I107" s="392"/>
      <c r="J107" s="392"/>
      <c r="K107" s="392"/>
      <c r="L107" s="392"/>
      <c r="M107" s="392"/>
      <c r="N107" s="392"/>
      <c r="O107" s="392"/>
      <c r="P107" s="392"/>
      <c r="Q107" s="392"/>
      <c r="R107" s="392"/>
      <c r="S107" s="392"/>
      <c r="T107" s="393"/>
      <c r="U107" s="173"/>
      <c r="V107" s="173"/>
      <c r="W107" s="173"/>
      <c r="X107" s="173"/>
      <c r="Y107" s="173"/>
      <c r="Z107" s="173"/>
      <c r="AB107" s="1"/>
      <c r="AC107" s="1"/>
      <c r="AD107" s="1"/>
      <c r="AE107" s="1"/>
      <c r="AF107" s="1"/>
      <c r="AG107" s="1"/>
      <c r="AH107" s="1"/>
      <c r="AI107" s="1"/>
      <c r="AJ107" s="1"/>
      <c r="AK107" s="1"/>
      <c r="AL107" s="14"/>
    </row>
    <row r="108" spans="1:38" s="6" customFormat="1" hidden="1" outlineLevel="1" x14ac:dyDescent="0.2">
      <c r="A108" s="171">
        <v>6</v>
      </c>
      <c r="B108" s="171"/>
      <c r="C108" s="388"/>
      <c r="D108" s="389"/>
      <c r="E108" s="389"/>
      <c r="F108" s="389"/>
      <c r="G108" s="390"/>
      <c r="H108" s="391"/>
      <c r="I108" s="392"/>
      <c r="J108" s="392"/>
      <c r="K108" s="392"/>
      <c r="L108" s="392"/>
      <c r="M108" s="392"/>
      <c r="N108" s="392"/>
      <c r="O108" s="392"/>
      <c r="P108" s="392"/>
      <c r="Q108" s="392"/>
      <c r="R108" s="392"/>
      <c r="S108" s="392"/>
      <c r="T108" s="393"/>
      <c r="U108" s="173"/>
      <c r="V108" s="173"/>
      <c r="W108" s="173"/>
      <c r="X108" s="173"/>
      <c r="Y108" s="173"/>
      <c r="Z108" s="173"/>
      <c r="AB108" s="1"/>
      <c r="AC108" s="1"/>
      <c r="AD108" s="1"/>
      <c r="AE108" s="1"/>
      <c r="AF108" s="1"/>
      <c r="AG108" s="1"/>
      <c r="AH108" s="1"/>
      <c r="AI108" s="1"/>
      <c r="AJ108" s="1"/>
      <c r="AK108" s="1"/>
      <c r="AL108" s="14"/>
    </row>
    <row r="109" spans="1:38" s="6" customFormat="1" hidden="1" outlineLevel="1" x14ac:dyDescent="0.2">
      <c r="A109" s="171">
        <v>7</v>
      </c>
      <c r="B109" s="171"/>
      <c r="C109" s="388"/>
      <c r="D109" s="389"/>
      <c r="E109" s="389"/>
      <c r="F109" s="389"/>
      <c r="G109" s="390"/>
      <c r="H109" s="391"/>
      <c r="I109" s="392"/>
      <c r="J109" s="392"/>
      <c r="K109" s="392"/>
      <c r="L109" s="392"/>
      <c r="M109" s="392"/>
      <c r="N109" s="392"/>
      <c r="O109" s="392"/>
      <c r="P109" s="392"/>
      <c r="Q109" s="392"/>
      <c r="R109" s="392"/>
      <c r="S109" s="392"/>
      <c r="T109" s="393"/>
      <c r="U109" s="173"/>
      <c r="V109" s="173"/>
      <c r="W109" s="173"/>
      <c r="X109" s="173"/>
      <c r="Y109" s="173"/>
      <c r="Z109" s="173"/>
      <c r="AB109" s="1"/>
      <c r="AC109" s="1"/>
      <c r="AD109" s="1"/>
      <c r="AE109" s="1"/>
      <c r="AF109" s="1"/>
      <c r="AG109" s="1"/>
      <c r="AH109" s="1"/>
      <c r="AI109" s="1"/>
      <c r="AJ109" s="1"/>
      <c r="AK109" s="1"/>
      <c r="AL109" s="14"/>
    </row>
    <row r="110" spans="1:38" s="6" customFormat="1" hidden="1" outlineLevel="1" x14ac:dyDescent="0.2">
      <c r="A110" s="171">
        <v>8</v>
      </c>
      <c r="B110" s="171"/>
      <c r="C110" s="388"/>
      <c r="D110" s="389"/>
      <c r="E110" s="389"/>
      <c r="F110" s="389"/>
      <c r="G110" s="390"/>
      <c r="H110" s="391"/>
      <c r="I110" s="392"/>
      <c r="J110" s="392"/>
      <c r="K110" s="392"/>
      <c r="L110" s="392"/>
      <c r="M110" s="392"/>
      <c r="N110" s="392"/>
      <c r="O110" s="392"/>
      <c r="P110" s="392"/>
      <c r="Q110" s="392"/>
      <c r="R110" s="392"/>
      <c r="S110" s="392"/>
      <c r="T110" s="393"/>
      <c r="U110" s="173"/>
      <c r="V110" s="173"/>
      <c r="W110" s="173"/>
      <c r="X110" s="173"/>
      <c r="Y110" s="173"/>
      <c r="Z110" s="173"/>
      <c r="AB110" s="1"/>
      <c r="AC110" s="1"/>
      <c r="AD110" s="1"/>
      <c r="AE110" s="1"/>
      <c r="AF110" s="1"/>
      <c r="AG110" s="1"/>
      <c r="AH110" s="1"/>
      <c r="AI110" s="1"/>
      <c r="AJ110" s="1"/>
      <c r="AK110" s="1"/>
      <c r="AL110" s="14"/>
    </row>
    <row r="111" spans="1:38" s="6" customFormat="1" hidden="1" outlineLevel="1" x14ac:dyDescent="0.2">
      <c r="A111" s="171" t="s">
        <v>52</v>
      </c>
      <c r="B111" s="171"/>
      <c r="C111" s="388"/>
      <c r="D111" s="389"/>
      <c r="E111" s="389"/>
      <c r="F111" s="389"/>
      <c r="G111" s="390"/>
      <c r="H111" s="391"/>
      <c r="I111" s="392"/>
      <c r="J111" s="392"/>
      <c r="K111" s="392"/>
      <c r="L111" s="392"/>
      <c r="M111" s="392"/>
      <c r="N111" s="392"/>
      <c r="O111" s="392"/>
      <c r="P111" s="392"/>
      <c r="Q111" s="392"/>
      <c r="R111" s="392"/>
      <c r="S111" s="392"/>
      <c r="T111" s="393"/>
      <c r="U111" s="173"/>
      <c r="V111" s="173"/>
      <c r="W111" s="173"/>
      <c r="X111" s="173"/>
      <c r="Y111" s="173"/>
      <c r="Z111" s="173"/>
      <c r="AB111" s="1"/>
      <c r="AC111" s="1"/>
      <c r="AD111" s="1"/>
      <c r="AE111" s="1"/>
      <c r="AF111" s="1"/>
      <c r="AG111" s="1"/>
      <c r="AH111" s="1"/>
      <c r="AI111" s="1"/>
      <c r="AJ111" s="1"/>
      <c r="AK111" s="1"/>
      <c r="AL111" s="14"/>
    </row>
    <row r="112" spans="1:38" s="6" customFormat="1" hidden="1" outlineLevel="1" x14ac:dyDescent="0.2">
      <c r="A112" s="171">
        <v>10</v>
      </c>
      <c r="B112" s="171"/>
      <c r="C112" s="388"/>
      <c r="D112" s="389"/>
      <c r="E112" s="389"/>
      <c r="F112" s="389"/>
      <c r="G112" s="390"/>
      <c r="H112" s="391"/>
      <c r="I112" s="392"/>
      <c r="J112" s="392"/>
      <c r="K112" s="392"/>
      <c r="L112" s="392"/>
      <c r="M112" s="392"/>
      <c r="N112" s="392"/>
      <c r="O112" s="392"/>
      <c r="P112" s="392"/>
      <c r="Q112" s="392"/>
      <c r="R112" s="392"/>
      <c r="S112" s="392"/>
      <c r="T112" s="393"/>
      <c r="U112" s="173"/>
      <c r="V112" s="173"/>
      <c r="W112" s="173"/>
      <c r="X112" s="173"/>
      <c r="Y112" s="173"/>
      <c r="Z112" s="173"/>
      <c r="AB112" s="1"/>
      <c r="AC112" s="1"/>
      <c r="AD112" s="1"/>
      <c r="AE112" s="1"/>
      <c r="AF112" s="1"/>
      <c r="AG112" s="1"/>
      <c r="AH112" s="1"/>
      <c r="AI112" s="1"/>
      <c r="AJ112" s="1"/>
      <c r="AK112" s="1"/>
      <c r="AL112" s="14"/>
    </row>
    <row r="113" spans="1:38" s="6" customFormat="1" ht="15" customHeight="1" collapsed="1" x14ac:dyDescent="0.2">
      <c r="A113" s="385" t="s">
        <v>53</v>
      </c>
      <c r="B113" s="386"/>
      <c r="C113" s="386"/>
      <c r="D113" s="386"/>
      <c r="E113" s="386"/>
      <c r="F113" s="386"/>
      <c r="G113" s="386"/>
      <c r="H113" s="386"/>
      <c r="I113" s="386"/>
      <c r="J113" s="386"/>
      <c r="K113" s="386"/>
      <c r="L113" s="386"/>
      <c r="M113" s="386"/>
      <c r="N113" s="386"/>
      <c r="O113" s="386"/>
      <c r="P113" s="386"/>
      <c r="Q113" s="386"/>
      <c r="R113" s="386"/>
      <c r="S113" s="386"/>
      <c r="T113" s="387"/>
      <c r="U113" s="183">
        <f>SUM(U103:Z112)</f>
        <v>0</v>
      </c>
      <c r="V113" s="183"/>
      <c r="W113" s="183"/>
      <c r="X113" s="183"/>
      <c r="Y113" s="183"/>
      <c r="Z113" s="183"/>
      <c r="AB113" s="206" t="s">
        <v>119</v>
      </c>
      <c r="AC113" s="206"/>
      <c r="AD113" s="206"/>
      <c r="AE113" s="206"/>
      <c r="AF113" s="206"/>
      <c r="AG113" s="206"/>
      <c r="AH113" s="206"/>
      <c r="AI113" s="206"/>
      <c r="AJ113" s="206"/>
      <c r="AK113" s="206"/>
      <c r="AL113" s="206"/>
    </row>
    <row r="114" spans="1:38" s="6" customFormat="1" ht="15" customHeight="1" x14ac:dyDescent="0.2">
      <c r="A114" s="385" t="s">
        <v>54</v>
      </c>
      <c r="B114" s="386"/>
      <c r="C114" s="386"/>
      <c r="D114" s="386"/>
      <c r="E114" s="386"/>
      <c r="F114" s="386"/>
      <c r="G114" s="386"/>
      <c r="H114" s="386"/>
      <c r="I114" s="386"/>
      <c r="J114" s="386"/>
      <c r="K114" s="386"/>
      <c r="L114" s="386"/>
      <c r="M114" s="386"/>
      <c r="N114" s="386"/>
      <c r="O114" s="386"/>
      <c r="P114" s="386"/>
      <c r="Q114" s="386"/>
      <c r="R114" s="386"/>
      <c r="S114" s="386"/>
      <c r="T114" s="387"/>
      <c r="U114" s="183">
        <f>ROUND(U113*1.23,2)</f>
        <v>0</v>
      </c>
      <c r="V114" s="183"/>
      <c r="W114" s="183"/>
      <c r="X114" s="183"/>
      <c r="Y114" s="183"/>
      <c r="Z114" s="183"/>
      <c r="AB114" s="207" t="s">
        <v>120</v>
      </c>
      <c r="AC114" s="207"/>
      <c r="AD114" s="207"/>
      <c r="AE114" s="207"/>
      <c r="AF114" s="207"/>
      <c r="AG114" s="207"/>
      <c r="AH114" s="207"/>
      <c r="AI114" s="207"/>
      <c r="AJ114" s="207"/>
      <c r="AK114" s="207"/>
      <c r="AL114" s="207"/>
    </row>
    <row r="115" spans="1:38" s="6" customFormat="1" ht="16.5" customHeight="1" x14ac:dyDescent="0.2">
      <c r="A115" s="185"/>
      <c r="B115" s="185"/>
      <c r="C115" s="185"/>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5"/>
      <c r="AB115" s="1"/>
      <c r="AC115" s="1"/>
      <c r="AD115" s="1"/>
      <c r="AE115" s="1"/>
      <c r="AF115" s="1"/>
      <c r="AG115" s="1"/>
      <c r="AH115" s="1"/>
      <c r="AI115" s="1"/>
      <c r="AJ115" s="1"/>
      <c r="AK115" s="1"/>
      <c r="AL115" s="14"/>
    </row>
    <row r="116" spans="1:38" s="6" customFormat="1" ht="30" customHeight="1" x14ac:dyDescent="0.2">
      <c r="A116" s="228" t="s">
        <v>60</v>
      </c>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B116" s="203" t="s">
        <v>106</v>
      </c>
      <c r="AC116" s="203"/>
      <c r="AD116" s="203"/>
      <c r="AE116" s="203"/>
      <c r="AF116" s="203"/>
      <c r="AG116" s="203"/>
      <c r="AH116" s="203"/>
      <c r="AI116" s="203"/>
      <c r="AJ116" s="203"/>
      <c r="AK116" s="203"/>
      <c r="AL116" s="203"/>
    </row>
    <row r="117" spans="1:38" s="15" customFormat="1" ht="15" customHeight="1" x14ac:dyDescent="0.25">
      <c r="A117" s="188" t="s">
        <v>53</v>
      </c>
      <c r="B117" s="188"/>
      <c r="C117" s="188"/>
      <c r="D117" s="188"/>
      <c r="E117" s="188"/>
      <c r="F117" s="188"/>
      <c r="G117" s="188"/>
      <c r="H117" s="188"/>
      <c r="I117" s="188"/>
      <c r="J117" s="188"/>
      <c r="K117" s="188"/>
      <c r="L117" s="188"/>
      <c r="M117" s="188"/>
      <c r="N117" s="188"/>
      <c r="O117" s="188"/>
      <c r="P117" s="188"/>
      <c r="Q117" s="188"/>
      <c r="R117" s="188"/>
      <c r="S117" s="188"/>
      <c r="T117" s="188"/>
      <c r="U117" s="183">
        <f>U91+U113</f>
        <v>0</v>
      </c>
      <c r="V117" s="183"/>
      <c r="W117" s="183"/>
      <c r="X117" s="183"/>
      <c r="Y117" s="183"/>
      <c r="Z117" s="183"/>
      <c r="AB117" s="208" t="s">
        <v>101</v>
      </c>
      <c r="AC117" s="208"/>
      <c r="AD117" s="208"/>
      <c r="AE117" s="208"/>
      <c r="AF117" s="208"/>
      <c r="AG117" s="208"/>
      <c r="AH117" s="208"/>
      <c r="AI117" s="208"/>
      <c r="AJ117" s="208"/>
      <c r="AK117" s="208"/>
      <c r="AL117" s="208"/>
    </row>
    <row r="118" spans="1:38" s="15" customFormat="1" ht="15" customHeight="1" x14ac:dyDescent="0.25">
      <c r="A118" s="188" t="s">
        <v>54</v>
      </c>
      <c r="B118" s="188"/>
      <c r="C118" s="188"/>
      <c r="D118" s="188"/>
      <c r="E118" s="188"/>
      <c r="F118" s="188"/>
      <c r="G118" s="188"/>
      <c r="H118" s="188"/>
      <c r="I118" s="188"/>
      <c r="J118" s="188"/>
      <c r="K118" s="188"/>
      <c r="L118" s="188"/>
      <c r="M118" s="188"/>
      <c r="N118" s="188"/>
      <c r="O118" s="188"/>
      <c r="P118" s="188"/>
      <c r="Q118" s="188"/>
      <c r="R118" s="188"/>
      <c r="S118" s="188"/>
      <c r="T118" s="188"/>
      <c r="U118" s="183">
        <f>U96+U114</f>
        <v>0</v>
      </c>
      <c r="V118" s="183"/>
      <c r="W118" s="183"/>
      <c r="X118" s="183"/>
      <c r="Y118" s="183"/>
      <c r="Z118" s="183"/>
      <c r="AB118" s="151" t="s">
        <v>102</v>
      </c>
      <c r="AC118" s="151"/>
      <c r="AD118" s="151"/>
      <c r="AE118" s="151"/>
      <c r="AF118" s="151"/>
      <c r="AG118" s="151"/>
      <c r="AH118" s="151"/>
      <c r="AI118" s="151"/>
      <c r="AJ118" s="151"/>
      <c r="AK118" s="151"/>
      <c r="AL118" s="151"/>
    </row>
    <row r="119" spans="1:38" ht="9" customHeight="1" x14ac:dyDescent="0.2">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row>
    <row r="120" spans="1:38" s="8" customFormat="1" ht="15" customHeight="1" x14ac:dyDescent="0.2">
      <c r="A120" s="9" t="s">
        <v>70</v>
      </c>
      <c r="B120" s="325" t="s">
        <v>71</v>
      </c>
      <c r="C120" s="384"/>
      <c r="D120" s="384"/>
      <c r="E120" s="384"/>
      <c r="F120" s="384"/>
      <c r="G120" s="384"/>
      <c r="H120" s="384"/>
      <c r="I120" s="384"/>
      <c r="J120" s="384"/>
      <c r="K120" s="384"/>
      <c r="L120" s="384"/>
      <c r="M120" s="384"/>
      <c r="N120" s="384"/>
      <c r="O120" s="384"/>
      <c r="P120" s="384"/>
      <c r="Q120" s="384"/>
      <c r="R120" s="384"/>
      <c r="S120" s="384"/>
      <c r="T120" s="384"/>
      <c r="U120" s="384"/>
      <c r="V120" s="384"/>
      <c r="W120" s="384"/>
      <c r="X120" s="384"/>
      <c r="Y120" s="384"/>
      <c r="Z120" s="384"/>
      <c r="AA120" s="5"/>
      <c r="AB120" s="20"/>
      <c r="AC120" s="20"/>
      <c r="AD120" s="20"/>
      <c r="AE120" s="20"/>
      <c r="AF120" s="20"/>
      <c r="AG120" s="20"/>
      <c r="AH120" s="20"/>
      <c r="AI120" s="20"/>
      <c r="AJ120" s="20"/>
      <c r="AK120" s="20"/>
      <c r="AL120" s="20"/>
    </row>
    <row r="121" spans="1:38" ht="97.5" customHeight="1" x14ac:dyDescent="0.2">
      <c r="A121" s="58" t="s">
        <v>72</v>
      </c>
      <c r="B121" s="286" t="s">
        <v>257</v>
      </c>
      <c r="C121" s="287"/>
      <c r="D121" s="287"/>
      <c r="E121" s="288"/>
      <c r="F121" s="286" t="s">
        <v>73</v>
      </c>
      <c r="G121" s="287"/>
      <c r="H121" s="288"/>
      <c r="I121" s="286" t="s">
        <v>74</v>
      </c>
      <c r="J121" s="287"/>
      <c r="K121" s="288"/>
      <c r="L121" s="286" t="s">
        <v>75</v>
      </c>
      <c r="M121" s="287"/>
      <c r="N121" s="288"/>
      <c r="O121" s="286" t="s">
        <v>159</v>
      </c>
      <c r="P121" s="287"/>
      <c r="Q121" s="287"/>
      <c r="R121" s="288"/>
      <c r="S121" s="381" t="s">
        <v>160</v>
      </c>
      <c r="T121" s="382"/>
      <c r="U121" s="382"/>
      <c r="V121" s="383"/>
      <c r="W121" s="381" t="s">
        <v>155</v>
      </c>
      <c r="X121" s="382"/>
      <c r="Y121" s="382"/>
      <c r="Z121" s="383"/>
      <c r="AB121" s="204" t="s">
        <v>126</v>
      </c>
      <c r="AC121" s="204"/>
      <c r="AD121" s="204"/>
      <c r="AE121" s="204"/>
      <c r="AF121" s="204"/>
      <c r="AG121" s="204"/>
      <c r="AH121" s="204"/>
      <c r="AI121" s="204"/>
      <c r="AJ121" s="204"/>
      <c r="AK121" s="204"/>
      <c r="AL121" s="204"/>
    </row>
    <row r="122" spans="1:38" ht="27" customHeight="1" x14ac:dyDescent="0.2">
      <c r="A122" s="59">
        <v>1</v>
      </c>
      <c r="B122" s="305"/>
      <c r="C122" s="306"/>
      <c r="D122" s="306"/>
      <c r="E122" s="307"/>
      <c r="F122" s="283"/>
      <c r="G122" s="284"/>
      <c r="H122" s="285"/>
      <c r="I122" s="283"/>
      <c r="J122" s="284"/>
      <c r="K122" s="285"/>
      <c r="L122" s="289"/>
      <c r="M122" s="290"/>
      <c r="N122" s="291"/>
      <c r="O122" s="283"/>
      <c r="P122" s="284"/>
      <c r="Q122" s="284"/>
      <c r="R122" s="285"/>
      <c r="S122" s="283"/>
      <c r="T122" s="284"/>
      <c r="U122" s="284"/>
      <c r="V122" s="285"/>
      <c r="W122" s="283"/>
      <c r="X122" s="284"/>
      <c r="Y122" s="284"/>
      <c r="Z122" s="285"/>
    </row>
    <row r="123" spans="1:38" ht="27" customHeight="1" x14ac:dyDescent="0.2">
      <c r="A123" s="59">
        <v>2</v>
      </c>
      <c r="B123" s="305"/>
      <c r="C123" s="306"/>
      <c r="D123" s="306"/>
      <c r="E123" s="307"/>
      <c r="F123" s="283"/>
      <c r="G123" s="284"/>
      <c r="H123" s="285"/>
      <c r="I123" s="283"/>
      <c r="J123" s="284"/>
      <c r="K123" s="285"/>
      <c r="L123" s="289"/>
      <c r="M123" s="290"/>
      <c r="N123" s="291"/>
      <c r="O123" s="283"/>
      <c r="P123" s="284"/>
      <c r="Q123" s="284"/>
      <c r="R123" s="285"/>
      <c r="S123" s="283"/>
      <c r="T123" s="284"/>
      <c r="U123" s="284"/>
      <c r="V123" s="285"/>
      <c r="W123" s="283"/>
      <c r="X123" s="284"/>
      <c r="Y123" s="284"/>
      <c r="Z123" s="285"/>
    </row>
    <row r="124" spans="1:38" ht="27" customHeight="1" x14ac:dyDescent="0.2">
      <c r="A124" s="59">
        <v>3</v>
      </c>
      <c r="B124" s="305"/>
      <c r="C124" s="306"/>
      <c r="D124" s="306"/>
      <c r="E124" s="307"/>
      <c r="F124" s="283"/>
      <c r="G124" s="284"/>
      <c r="H124" s="285"/>
      <c r="I124" s="283"/>
      <c r="J124" s="284"/>
      <c r="K124" s="285"/>
      <c r="L124" s="289"/>
      <c r="M124" s="290"/>
      <c r="N124" s="291"/>
      <c r="O124" s="283"/>
      <c r="P124" s="284"/>
      <c r="Q124" s="284"/>
      <c r="R124" s="285"/>
      <c r="S124" s="283"/>
      <c r="T124" s="284"/>
      <c r="U124" s="284"/>
      <c r="V124" s="285"/>
      <c r="W124" s="283"/>
      <c r="X124" s="284"/>
      <c r="Y124" s="284"/>
      <c r="Z124" s="285"/>
    </row>
    <row r="125" spans="1:38" ht="27" customHeight="1" x14ac:dyDescent="0.2">
      <c r="A125" s="59" t="s">
        <v>69</v>
      </c>
      <c r="B125" s="305"/>
      <c r="C125" s="306"/>
      <c r="D125" s="306"/>
      <c r="E125" s="307"/>
      <c r="F125" s="283"/>
      <c r="G125" s="284"/>
      <c r="H125" s="285"/>
      <c r="I125" s="283"/>
      <c r="J125" s="284"/>
      <c r="K125" s="285"/>
      <c r="L125" s="289"/>
      <c r="M125" s="290"/>
      <c r="N125" s="291"/>
      <c r="O125" s="283"/>
      <c r="P125" s="284"/>
      <c r="Q125" s="284"/>
      <c r="R125" s="285"/>
      <c r="S125" s="283"/>
      <c r="T125" s="284"/>
      <c r="U125" s="284"/>
      <c r="V125" s="285"/>
      <c r="W125" s="283"/>
      <c r="X125" s="284"/>
      <c r="Y125" s="284"/>
      <c r="Z125" s="285"/>
    </row>
    <row r="126" spans="1:38" ht="27" customHeight="1" x14ac:dyDescent="0.2">
      <c r="A126" s="59">
        <v>5</v>
      </c>
      <c r="B126" s="305"/>
      <c r="C126" s="306"/>
      <c r="D126" s="306"/>
      <c r="E126" s="307"/>
      <c r="F126" s="283"/>
      <c r="G126" s="284"/>
      <c r="H126" s="285"/>
      <c r="I126" s="283"/>
      <c r="J126" s="284"/>
      <c r="K126" s="285"/>
      <c r="L126" s="289"/>
      <c r="M126" s="290"/>
      <c r="N126" s="291"/>
      <c r="O126" s="283"/>
      <c r="P126" s="284"/>
      <c r="Q126" s="284"/>
      <c r="R126" s="285"/>
      <c r="S126" s="283"/>
      <c r="T126" s="284"/>
      <c r="U126" s="284"/>
      <c r="V126" s="285"/>
      <c r="W126" s="283"/>
      <c r="X126" s="284"/>
      <c r="Y126" s="284"/>
      <c r="Z126" s="285"/>
    </row>
    <row r="127" spans="1:38" ht="15" customHeight="1" x14ac:dyDescent="0.2">
      <c r="A127" s="302" t="s">
        <v>173</v>
      </c>
      <c r="B127" s="303"/>
      <c r="C127" s="303"/>
      <c r="D127" s="303"/>
      <c r="E127" s="304"/>
      <c r="F127" s="308">
        <f>SUM(F122:H126)</f>
        <v>0</v>
      </c>
      <c r="G127" s="309"/>
      <c r="H127" s="310"/>
      <c r="I127" s="308">
        <f>SUM(I122:K126)</f>
        <v>0</v>
      </c>
      <c r="J127" s="309"/>
      <c r="K127" s="310"/>
      <c r="L127" s="292" t="s">
        <v>259</v>
      </c>
      <c r="M127" s="293"/>
      <c r="N127" s="294"/>
      <c r="O127" s="308">
        <f>SUM(O122:R126)</f>
        <v>0</v>
      </c>
      <c r="P127" s="309"/>
      <c r="Q127" s="309"/>
      <c r="R127" s="310"/>
      <c r="S127" s="308">
        <f>SUM(S122:V126)</f>
        <v>0</v>
      </c>
      <c r="T127" s="309"/>
      <c r="U127" s="309"/>
      <c r="V127" s="310"/>
      <c r="W127" s="308">
        <f>SUM(X122:Z126)</f>
        <v>0</v>
      </c>
      <c r="X127" s="309"/>
      <c r="Y127" s="309"/>
      <c r="Z127" s="310"/>
      <c r="AB127" s="203" t="s">
        <v>255</v>
      </c>
      <c r="AC127" s="203"/>
      <c r="AD127" s="203"/>
      <c r="AE127" s="203"/>
      <c r="AF127" s="203"/>
      <c r="AG127" s="203"/>
      <c r="AH127" s="203"/>
      <c r="AI127" s="203"/>
      <c r="AJ127" s="203"/>
      <c r="AK127" s="203"/>
      <c r="AL127" s="203"/>
    </row>
    <row r="128" spans="1:38" ht="9" customHeight="1" x14ac:dyDescent="0.2">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row>
    <row r="129" spans="1:38" s="8" customFormat="1" ht="15" customHeight="1" x14ac:dyDescent="0.2">
      <c r="A129" s="9" t="s">
        <v>76</v>
      </c>
      <c r="B129" s="324" t="s">
        <v>77</v>
      </c>
      <c r="C129" s="324"/>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5"/>
      <c r="AA129" s="5"/>
      <c r="AB129" s="27"/>
      <c r="AC129" s="20"/>
      <c r="AD129" s="20"/>
      <c r="AE129" s="20"/>
      <c r="AF129" s="20"/>
      <c r="AG129" s="20"/>
      <c r="AH129" s="20"/>
      <c r="AI129" s="20"/>
      <c r="AJ129" s="20"/>
      <c r="AK129" s="20"/>
      <c r="AL129" s="20"/>
    </row>
    <row r="130" spans="1:38" ht="12.75" customHeight="1" x14ac:dyDescent="0.2">
      <c r="A130" s="372" t="str">
        <f>_xlfn.CONCAT("Informuję, że zgodnie z zapisami umowy "&amp;IF($E$8="","",_xlfn.CONCAT($E$8,$G$8))&amp;" o dofinansowanie zadania realizowanego w ramach RFRD dokonano zwrotu:")</f>
        <v>Informuję, że zgodnie z zapisami umowy  o dofinansowanie zadania realizowanego w ramach RFRD dokonano zwrotu:</v>
      </c>
      <c r="B130" s="373"/>
      <c r="C130" s="373"/>
      <c r="D130" s="373"/>
      <c r="E130" s="373"/>
      <c r="F130" s="373"/>
      <c r="G130" s="373"/>
      <c r="H130" s="373"/>
      <c r="I130" s="373"/>
      <c r="J130" s="373"/>
      <c r="K130" s="373"/>
      <c r="L130" s="373"/>
      <c r="M130" s="373"/>
      <c r="N130" s="373"/>
      <c r="O130" s="373"/>
      <c r="P130" s="373"/>
      <c r="Q130" s="373"/>
      <c r="R130" s="373"/>
      <c r="S130" s="373"/>
      <c r="T130" s="373"/>
      <c r="U130" s="373"/>
      <c r="V130" s="373"/>
      <c r="W130" s="373"/>
      <c r="X130" s="373"/>
      <c r="Y130" s="373"/>
      <c r="Z130" s="374"/>
      <c r="AB130" s="203" t="s">
        <v>250</v>
      </c>
      <c r="AC130" s="203"/>
      <c r="AD130" s="203"/>
      <c r="AE130" s="203"/>
      <c r="AF130" s="203"/>
      <c r="AG130" s="203"/>
      <c r="AH130" s="203"/>
      <c r="AI130" s="203"/>
      <c r="AJ130" s="203"/>
      <c r="AK130" s="203"/>
      <c r="AL130" s="203"/>
    </row>
    <row r="131" spans="1:38" x14ac:dyDescent="0.2">
      <c r="A131" s="375"/>
      <c r="B131" s="376"/>
      <c r="C131" s="376"/>
      <c r="D131" s="376"/>
      <c r="E131" s="376"/>
      <c r="F131" s="376"/>
      <c r="G131" s="376"/>
      <c r="H131" s="376"/>
      <c r="I131" s="376"/>
      <c r="J131" s="376"/>
      <c r="K131" s="376"/>
      <c r="L131" s="376"/>
      <c r="M131" s="376"/>
      <c r="N131" s="376"/>
      <c r="O131" s="376"/>
      <c r="P131" s="376"/>
      <c r="Q131" s="376"/>
      <c r="R131" s="376"/>
      <c r="S131" s="376"/>
      <c r="T131" s="376"/>
      <c r="U131" s="376"/>
      <c r="V131" s="376"/>
      <c r="W131" s="376"/>
      <c r="X131" s="376"/>
      <c r="Y131" s="376"/>
      <c r="Z131" s="377"/>
    </row>
    <row r="132" spans="1:38" ht="24.75" customHeight="1" x14ac:dyDescent="0.2">
      <c r="A132" s="26"/>
      <c r="B132" s="378" t="s">
        <v>136</v>
      </c>
      <c r="C132" s="378"/>
      <c r="D132" s="378"/>
      <c r="E132" s="378"/>
      <c r="F132" s="378"/>
      <c r="G132" s="378"/>
      <c r="H132" s="378"/>
      <c r="I132" s="378"/>
      <c r="J132" s="378"/>
      <c r="K132" s="378"/>
      <c r="L132" s="378"/>
      <c r="M132" s="378"/>
      <c r="N132" s="378"/>
      <c r="O132" s="378"/>
      <c r="P132" s="378"/>
      <c r="Q132" s="379"/>
      <c r="R132" s="380" t="s">
        <v>137</v>
      </c>
      <c r="S132" s="378"/>
      <c r="T132" s="378"/>
      <c r="U132" s="378"/>
      <c r="V132" s="378"/>
      <c r="W132" s="379"/>
      <c r="X132" s="380" t="s">
        <v>138</v>
      </c>
      <c r="Y132" s="378"/>
      <c r="Z132" s="379"/>
    </row>
    <row r="133" spans="1:38" ht="12" customHeight="1" x14ac:dyDescent="0.2">
      <c r="A133" s="31" t="s">
        <v>44</v>
      </c>
      <c r="B133" s="356" t="s">
        <v>139</v>
      </c>
      <c r="C133" s="356"/>
      <c r="D133" s="356"/>
      <c r="E133" s="356"/>
      <c r="F133" s="356"/>
      <c r="G133" s="356"/>
      <c r="H133" s="356"/>
      <c r="I133" s="356"/>
      <c r="J133" s="356"/>
      <c r="K133" s="356"/>
      <c r="L133" s="356"/>
      <c r="M133" s="356"/>
      <c r="N133" s="356"/>
      <c r="O133" s="356"/>
      <c r="P133" s="356"/>
      <c r="Q133" s="357"/>
      <c r="R133" s="358"/>
      <c r="S133" s="359"/>
      <c r="T133" s="359"/>
      <c r="U133" s="359"/>
      <c r="V133" s="359"/>
      <c r="W133" s="360"/>
      <c r="X133" s="361"/>
      <c r="Y133" s="362"/>
      <c r="Z133" s="363"/>
    </row>
    <row r="134" spans="1:38" ht="24" customHeight="1" x14ac:dyDescent="0.2">
      <c r="A134" s="32" t="s">
        <v>44</v>
      </c>
      <c r="B134" s="356" t="s">
        <v>140</v>
      </c>
      <c r="C134" s="356"/>
      <c r="D134" s="356"/>
      <c r="E134" s="356"/>
      <c r="F134" s="356"/>
      <c r="G134" s="356"/>
      <c r="H134" s="356"/>
      <c r="I134" s="356"/>
      <c r="J134" s="356"/>
      <c r="K134" s="356"/>
      <c r="L134" s="356"/>
      <c r="M134" s="356"/>
      <c r="N134" s="356"/>
      <c r="O134" s="356"/>
      <c r="P134" s="356"/>
      <c r="Q134" s="357"/>
      <c r="R134" s="358"/>
      <c r="S134" s="359"/>
      <c r="T134" s="359"/>
      <c r="U134" s="359"/>
      <c r="V134" s="359"/>
      <c r="W134" s="360"/>
      <c r="X134" s="361"/>
      <c r="Y134" s="362"/>
      <c r="Z134" s="363"/>
    </row>
    <row r="135" spans="1:38" ht="24" customHeight="1" x14ac:dyDescent="0.2">
      <c r="A135" s="32" t="s">
        <v>44</v>
      </c>
      <c r="B135" s="356" t="s">
        <v>141</v>
      </c>
      <c r="C135" s="356"/>
      <c r="D135" s="356"/>
      <c r="E135" s="356"/>
      <c r="F135" s="356"/>
      <c r="G135" s="356"/>
      <c r="H135" s="356"/>
      <c r="I135" s="356"/>
      <c r="J135" s="356"/>
      <c r="K135" s="356"/>
      <c r="L135" s="356"/>
      <c r="M135" s="356"/>
      <c r="N135" s="356"/>
      <c r="O135" s="356"/>
      <c r="P135" s="356"/>
      <c r="Q135" s="357"/>
      <c r="R135" s="358"/>
      <c r="S135" s="359"/>
      <c r="T135" s="359"/>
      <c r="U135" s="359"/>
      <c r="V135" s="359"/>
      <c r="W135" s="360"/>
      <c r="X135" s="361"/>
      <c r="Y135" s="362"/>
      <c r="Z135" s="363"/>
    </row>
    <row r="136" spans="1:38" ht="12" customHeight="1" x14ac:dyDescent="0.2">
      <c r="A136" s="32" t="s">
        <v>44</v>
      </c>
      <c r="B136" s="356" t="s">
        <v>142</v>
      </c>
      <c r="C136" s="356"/>
      <c r="D136" s="356"/>
      <c r="E136" s="356"/>
      <c r="F136" s="356"/>
      <c r="G136" s="356"/>
      <c r="H136" s="356"/>
      <c r="I136" s="356"/>
      <c r="J136" s="356"/>
      <c r="K136" s="356"/>
      <c r="L136" s="356"/>
      <c r="M136" s="356"/>
      <c r="N136" s="356"/>
      <c r="O136" s="356"/>
      <c r="P136" s="356"/>
      <c r="Q136" s="357"/>
      <c r="R136" s="358"/>
      <c r="S136" s="359"/>
      <c r="T136" s="359"/>
      <c r="U136" s="359"/>
      <c r="V136" s="359"/>
      <c r="W136" s="360"/>
      <c r="X136" s="361"/>
      <c r="Y136" s="362"/>
      <c r="Z136" s="363"/>
    </row>
    <row r="137" spans="1:38" ht="12" customHeight="1" x14ac:dyDescent="0.2">
      <c r="A137" s="32" t="s">
        <v>44</v>
      </c>
      <c r="B137" s="356" t="s">
        <v>143</v>
      </c>
      <c r="C137" s="356"/>
      <c r="D137" s="356"/>
      <c r="E137" s="356"/>
      <c r="F137" s="356"/>
      <c r="G137" s="356"/>
      <c r="H137" s="356"/>
      <c r="I137" s="356"/>
      <c r="J137" s="356"/>
      <c r="K137" s="356"/>
      <c r="L137" s="356"/>
      <c r="M137" s="356"/>
      <c r="N137" s="356"/>
      <c r="O137" s="356"/>
      <c r="P137" s="356"/>
      <c r="Q137" s="357"/>
      <c r="R137" s="358"/>
      <c r="S137" s="359"/>
      <c r="T137" s="359"/>
      <c r="U137" s="359"/>
      <c r="V137" s="359"/>
      <c r="W137" s="360"/>
      <c r="X137" s="361"/>
      <c r="Y137" s="362"/>
      <c r="Z137" s="363"/>
    </row>
    <row r="138" spans="1:38" ht="12" customHeight="1" x14ac:dyDescent="0.2">
      <c r="A138" s="32" t="s">
        <v>44</v>
      </c>
      <c r="B138" s="356" t="s">
        <v>144</v>
      </c>
      <c r="C138" s="356"/>
      <c r="D138" s="356"/>
      <c r="E138" s="356"/>
      <c r="F138" s="356"/>
      <c r="G138" s="356"/>
      <c r="H138" s="356"/>
      <c r="I138" s="356"/>
      <c r="J138" s="356"/>
      <c r="K138" s="356"/>
      <c r="L138" s="356"/>
      <c r="M138" s="356"/>
      <c r="N138" s="356"/>
      <c r="O138" s="356"/>
      <c r="P138" s="356"/>
      <c r="Q138" s="357"/>
      <c r="R138" s="358"/>
      <c r="S138" s="359"/>
      <c r="T138" s="359"/>
      <c r="U138" s="359"/>
      <c r="V138" s="359"/>
      <c r="W138" s="360"/>
      <c r="X138" s="361"/>
      <c r="Y138" s="362"/>
      <c r="Z138" s="363"/>
    </row>
    <row r="139" spans="1:38" x14ac:dyDescent="0.2">
      <c r="A139" s="32" t="s">
        <v>44</v>
      </c>
      <c r="B139" s="356"/>
      <c r="C139" s="356"/>
      <c r="D139" s="356"/>
      <c r="E139" s="356"/>
      <c r="F139" s="356"/>
      <c r="G139" s="356"/>
      <c r="H139" s="356"/>
      <c r="I139" s="356"/>
      <c r="J139" s="356"/>
      <c r="K139" s="356"/>
      <c r="L139" s="356"/>
      <c r="M139" s="356"/>
      <c r="N139" s="356"/>
      <c r="O139" s="356"/>
      <c r="P139" s="356"/>
      <c r="Q139" s="357"/>
      <c r="R139" s="358"/>
      <c r="S139" s="359"/>
      <c r="T139" s="359"/>
      <c r="U139" s="359"/>
      <c r="V139" s="359"/>
      <c r="W139" s="360"/>
      <c r="X139" s="361"/>
      <c r="Y139" s="362"/>
      <c r="Z139" s="363"/>
    </row>
    <row r="140" spans="1:38" x14ac:dyDescent="0.2">
      <c r="A140" s="95"/>
      <c r="B140" s="364"/>
      <c r="C140" s="364"/>
      <c r="D140" s="364"/>
      <c r="E140" s="364"/>
      <c r="F140" s="364"/>
      <c r="G140" s="364"/>
      <c r="H140" s="364"/>
      <c r="I140" s="364"/>
      <c r="J140" s="364"/>
      <c r="K140" s="364"/>
      <c r="L140" s="364"/>
      <c r="M140" s="364"/>
      <c r="N140" s="364"/>
      <c r="O140" s="364"/>
      <c r="P140" s="364"/>
      <c r="Q140" s="365"/>
      <c r="R140" s="366">
        <f>SUM(R133:W139)</f>
        <v>0</v>
      </c>
      <c r="S140" s="367"/>
      <c r="T140" s="367"/>
      <c r="U140" s="367"/>
      <c r="V140" s="367"/>
      <c r="W140" s="368"/>
      <c r="X140" s="369"/>
      <c r="Y140" s="370"/>
      <c r="Z140" s="371"/>
    </row>
    <row r="141" spans="1:38" ht="9" customHeight="1" x14ac:dyDescent="0.2">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row>
    <row r="142" spans="1:38" s="8" customFormat="1" ht="15" customHeight="1" x14ac:dyDescent="0.2">
      <c r="A142" s="9" t="s">
        <v>78</v>
      </c>
      <c r="B142" s="324" t="s">
        <v>79</v>
      </c>
      <c r="C142" s="324"/>
      <c r="D142" s="324"/>
      <c r="E142" s="324"/>
      <c r="F142" s="324"/>
      <c r="G142" s="324"/>
      <c r="H142" s="324"/>
      <c r="I142" s="324"/>
      <c r="J142" s="324"/>
      <c r="K142" s="324"/>
      <c r="L142" s="324"/>
      <c r="M142" s="324"/>
      <c r="N142" s="324"/>
      <c r="O142" s="324"/>
      <c r="P142" s="324"/>
      <c r="Q142" s="324"/>
      <c r="R142" s="324"/>
      <c r="S142" s="324"/>
      <c r="T142" s="324"/>
      <c r="U142" s="324"/>
      <c r="V142" s="324"/>
      <c r="W142" s="324"/>
      <c r="X142" s="324"/>
      <c r="Y142" s="324"/>
      <c r="Z142" s="325"/>
      <c r="AA142" s="5"/>
      <c r="AB142" s="20"/>
      <c r="AC142" s="20"/>
      <c r="AD142" s="20"/>
      <c r="AE142" s="20"/>
      <c r="AF142" s="20"/>
      <c r="AG142" s="20"/>
      <c r="AH142" s="20"/>
      <c r="AI142" s="20"/>
      <c r="AJ142" s="20"/>
      <c r="AK142" s="20"/>
      <c r="AL142" s="20"/>
    </row>
    <row r="143" spans="1:38" ht="12.75" customHeight="1" x14ac:dyDescent="0.2">
      <c r="A143" s="352" t="s">
        <v>80</v>
      </c>
      <c r="B143" s="353"/>
      <c r="C143" s="353"/>
      <c r="D143" s="353"/>
      <c r="E143" s="353"/>
      <c r="F143" s="353"/>
      <c r="G143" s="353"/>
      <c r="H143" s="353"/>
      <c r="I143" s="353"/>
      <c r="J143" s="353"/>
      <c r="K143" s="353"/>
      <c r="L143" s="353"/>
      <c r="M143" s="353"/>
      <c r="N143" s="353"/>
      <c r="O143" s="353"/>
      <c r="P143" s="353"/>
      <c r="Q143" s="353"/>
      <c r="R143" s="353"/>
      <c r="S143" s="353"/>
      <c r="T143" s="353"/>
      <c r="U143" s="353"/>
      <c r="V143" s="353"/>
      <c r="W143" s="353"/>
      <c r="X143" s="353"/>
      <c r="Y143" s="353"/>
      <c r="Z143" s="354"/>
    </row>
    <row r="144" spans="1:38" ht="15.75" customHeight="1" x14ac:dyDescent="0.2">
      <c r="A144" s="29" t="s">
        <v>44</v>
      </c>
      <c r="B144" s="110" t="s">
        <v>184</v>
      </c>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1"/>
    </row>
    <row r="145" spans="1:38" ht="38.25" customHeight="1" x14ac:dyDescent="0.2">
      <c r="A145" s="29" t="s">
        <v>44</v>
      </c>
      <c r="B145" s="110" t="s">
        <v>185</v>
      </c>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1"/>
    </row>
    <row r="146" spans="1:38" ht="12.75" customHeight="1" x14ac:dyDescent="0.2">
      <c r="A146" s="128" t="s">
        <v>145</v>
      </c>
      <c r="B146" s="129"/>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355"/>
    </row>
    <row r="147" spans="1:38" ht="12" customHeight="1" x14ac:dyDescent="0.2">
      <c r="A147" s="90"/>
      <c r="B147" s="94" t="s">
        <v>44</v>
      </c>
      <c r="C147" s="350" t="s">
        <v>81</v>
      </c>
      <c r="D147" s="350"/>
      <c r="E147" s="350"/>
      <c r="F147" s="350"/>
      <c r="G147" s="350"/>
      <c r="H147" s="350"/>
      <c r="I147" s="350"/>
      <c r="J147" s="350"/>
      <c r="K147" s="350"/>
      <c r="L147" s="350"/>
      <c r="M147" s="350"/>
      <c r="N147" s="350"/>
      <c r="O147" s="350"/>
      <c r="P147" s="350"/>
      <c r="Q147" s="350"/>
      <c r="R147" s="350"/>
      <c r="S147" s="350"/>
      <c r="T147" s="350"/>
      <c r="U147" s="350"/>
      <c r="V147" s="350"/>
      <c r="W147" s="351"/>
      <c r="X147" s="333"/>
      <c r="Y147" s="334"/>
      <c r="Z147" s="335"/>
      <c r="AB147" s="96" t="s">
        <v>152</v>
      </c>
      <c r="AC147" s="96"/>
      <c r="AD147" s="96"/>
      <c r="AE147" s="96"/>
      <c r="AF147" s="96"/>
      <c r="AG147" s="96"/>
      <c r="AH147" s="96"/>
      <c r="AI147" s="96"/>
      <c r="AJ147" s="96"/>
      <c r="AK147" s="96"/>
      <c r="AL147" s="96"/>
    </row>
    <row r="148" spans="1:38" ht="12" customHeight="1" x14ac:dyDescent="0.2">
      <c r="A148" s="90"/>
      <c r="B148" s="94" t="s">
        <v>44</v>
      </c>
      <c r="C148" s="350" t="s">
        <v>82</v>
      </c>
      <c r="D148" s="350"/>
      <c r="E148" s="350"/>
      <c r="F148" s="350"/>
      <c r="G148" s="350"/>
      <c r="H148" s="350"/>
      <c r="I148" s="350"/>
      <c r="J148" s="350"/>
      <c r="K148" s="350"/>
      <c r="L148" s="350"/>
      <c r="M148" s="350"/>
      <c r="N148" s="350"/>
      <c r="O148" s="350"/>
      <c r="P148" s="350"/>
      <c r="Q148" s="350"/>
      <c r="R148" s="350"/>
      <c r="S148" s="350"/>
      <c r="T148" s="350"/>
      <c r="U148" s="350"/>
      <c r="V148" s="350"/>
      <c r="W148" s="351"/>
      <c r="X148" s="333"/>
      <c r="Y148" s="334"/>
      <c r="Z148" s="335"/>
      <c r="AB148" s="96" t="s">
        <v>152</v>
      </c>
      <c r="AC148" s="96"/>
      <c r="AD148" s="96"/>
      <c r="AE148" s="96"/>
      <c r="AF148" s="96"/>
      <c r="AG148" s="96"/>
      <c r="AH148" s="96"/>
      <c r="AI148" s="96"/>
      <c r="AJ148" s="96"/>
      <c r="AK148" s="96"/>
      <c r="AL148" s="96"/>
    </row>
    <row r="149" spans="1:38" x14ac:dyDescent="0.2">
      <c r="A149" s="90"/>
      <c r="B149" s="88"/>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2"/>
    </row>
    <row r="150" spans="1:38" ht="12.75" customHeight="1" x14ac:dyDescent="0.2">
      <c r="A150" s="345" t="s">
        <v>80</v>
      </c>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7"/>
    </row>
    <row r="151" spans="1:38" ht="15" customHeight="1" x14ac:dyDescent="0.2">
      <c r="A151" s="29" t="s">
        <v>44</v>
      </c>
      <c r="B151" s="110" t="s">
        <v>186</v>
      </c>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1"/>
    </row>
    <row r="152" spans="1:38" ht="15" customHeight="1" x14ac:dyDescent="0.2">
      <c r="A152" s="345" t="s">
        <v>83</v>
      </c>
      <c r="B152" s="346"/>
      <c r="C152" s="346"/>
      <c r="D152" s="346"/>
      <c r="E152" s="346"/>
      <c r="F152" s="346"/>
      <c r="G152" s="346"/>
      <c r="H152" s="346"/>
      <c r="I152" s="346"/>
      <c r="J152" s="346"/>
      <c r="K152" s="346"/>
      <c r="L152" s="346"/>
      <c r="M152" s="346"/>
      <c r="N152" s="346"/>
      <c r="O152" s="346"/>
      <c r="P152" s="346"/>
      <c r="Q152" s="346"/>
      <c r="R152" s="346"/>
      <c r="S152" s="346"/>
      <c r="T152" s="346"/>
      <c r="U152" s="346"/>
      <c r="V152" s="346"/>
      <c r="W152" s="347"/>
      <c r="X152" s="333"/>
      <c r="Y152" s="334"/>
      <c r="Z152" s="335"/>
      <c r="AB152" s="96" t="s">
        <v>152</v>
      </c>
      <c r="AC152" s="96"/>
      <c r="AD152" s="96"/>
      <c r="AE152" s="96"/>
      <c r="AF152" s="96"/>
      <c r="AG152" s="96"/>
      <c r="AH152" s="96"/>
      <c r="AI152" s="96"/>
      <c r="AJ152" s="96"/>
      <c r="AK152" s="96"/>
      <c r="AL152" s="96"/>
    </row>
    <row r="153" spans="1:38" ht="55.5" customHeight="1" x14ac:dyDescent="0.2">
      <c r="A153" s="39"/>
      <c r="B153" s="348"/>
      <c r="C153" s="348"/>
      <c r="D153" s="348"/>
      <c r="E153" s="348"/>
      <c r="F153" s="348"/>
      <c r="G153" s="348"/>
      <c r="H153" s="348"/>
      <c r="I153" s="348"/>
      <c r="J153" s="348"/>
      <c r="K153" s="348"/>
      <c r="L153" s="348"/>
      <c r="M153" s="348"/>
      <c r="N153" s="348"/>
      <c r="O153" s="348"/>
      <c r="P153" s="348"/>
      <c r="Q153" s="348"/>
      <c r="R153" s="348"/>
      <c r="S153" s="348"/>
      <c r="T153" s="348"/>
      <c r="U153" s="348"/>
      <c r="V153" s="348"/>
      <c r="W153" s="348"/>
      <c r="X153" s="348"/>
      <c r="Y153" s="348"/>
      <c r="Z153" s="349"/>
      <c r="AB153" s="96" t="s">
        <v>146</v>
      </c>
      <c r="AC153" s="96"/>
      <c r="AD153" s="96"/>
      <c r="AE153" s="96"/>
      <c r="AF153" s="96"/>
      <c r="AG153" s="96"/>
      <c r="AH153" s="96"/>
      <c r="AI153" s="96"/>
      <c r="AJ153" s="96"/>
      <c r="AK153" s="96"/>
      <c r="AL153" s="96"/>
    </row>
    <row r="154" spans="1:38" ht="9" customHeight="1" x14ac:dyDescent="0.2">
      <c r="A154" s="175"/>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row>
    <row r="155" spans="1:38" s="8" customFormat="1" ht="15" customHeight="1" x14ac:dyDescent="0.2">
      <c r="A155" s="9" t="s">
        <v>84</v>
      </c>
      <c r="B155" s="324" t="s">
        <v>85</v>
      </c>
      <c r="C155" s="324"/>
      <c r="D155" s="324"/>
      <c r="E155" s="324"/>
      <c r="F155" s="324"/>
      <c r="G155" s="324"/>
      <c r="H155" s="324"/>
      <c r="I155" s="324"/>
      <c r="J155" s="324"/>
      <c r="K155" s="324"/>
      <c r="L155" s="324"/>
      <c r="M155" s="324"/>
      <c r="N155" s="324"/>
      <c r="O155" s="324"/>
      <c r="P155" s="324"/>
      <c r="Q155" s="324"/>
      <c r="R155" s="324"/>
      <c r="S155" s="324"/>
      <c r="T155" s="324"/>
      <c r="U155" s="324"/>
      <c r="V155" s="324"/>
      <c r="W155" s="324"/>
      <c r="X155" s="324"/>
      <c r="Y155" s="324"/>
      <c r="Z155" s="325"/>
      <c r="AA155" s="5"/>
      <c r="AB155" s="20"/>
      <c r="AC155" s="20"/>
      <c r="AD155" s="20"/>
      <c r="AE155" s="20"/>
      <c r="AF155" s="20"/>
      <c r="AG155" s="20"/>
      <c r="AH155" s="20"/>
      <c r="AI155" s="20"/>
      <c r="AJ155" s="20"/>
      <c r="AK155" s="20"/>
      <c r="AL155" s="20"/>
    </row>
    <row r="156" spans="1:38" ht="15" customHeight="1" x14ac:dyDescent="0.2">
      <c r="A156" s="34" t="s">
        <v>164</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8"/>
    </row>
    <row r="157" spans="1:38" ht="41.25" customHeight="1" x14ac:dyDescent="0.2">
      <c r="A157" s="29" t="s">
        <v>44</v>
      </c>
      <c r="B157" s="106" t="s">
        <v>260</v>
      </c>
      <c r="C157" s="106"/>
      <c r="D157" s="106"/>
      <c r="E157" s="106"/>
      <c r="F157" s="106"/>
      <c r="G157" s="106"/>
      <c r="H157" s="106"/>
      <c r="I157" s="106"/>
      <c r="J157" s="106"/>
      <c r="K157" s="106"/>
      <c r="L157" s="106"/>
      <c r="M157" s="106"/>
      <c r="N157" s="106"/>
      <c r="O157" s="106"/>
      <c r="P157" s="106"/>
      <c r="Q157" s="106"/>
      <c r="R157" s="106"/>
      <c r="S157" s="106"/>
      <c r="T157" s="106"/>
      <c r="U157" s="106"/>
      <c r="V157" s="106"/>
      <c r="W157" s="170"/>
      <c r="X157" s="342"/>
      <c r="Y157" s="343"/>
      <c r="Z157" s="344"/>
      <c r="AB157" s="96" t="s">
        <v>152</v>
      </c>
      <c r="AC157" s="96"/>
      <c r="AD157" s="96"/>
      <c r="AE157" s="96"/>
      <c r="AF157" s="96"/>
      <c r="AG157" s="96"/>
      <c r="AH157" s="96"/>
      <c r="AI157" s="96"/>
      <c r="AJ157" s="96"/>
      <c r="AK157" s="96"/>
      <c r="AL157" s="96"/>
    </row>
    <row r="158" spans="1:38" ht="15" customHeight="1" x14ac:dyDescent="0.2">
      <c r="A158" s="29" t="s">
        <v>44</v>
      </c>
      <c r="B158" s="338" t="s">
        <v>165</v>
      </c>
      <c r="C158" s="338"/>
      <c r="D158" s="338"/>
      <c r="E158" s="338"/>
      <c r="F158" s="338"/>
      <c r="G158" s="338"/>
      <c r="H158" s="338"/>
      <c r="I158" s="338"/>
      <c r="J158" s="338"/>
      <c r="K158" s="338"/>
      <c r="L158" s="338"/>
      <c r="M158" s="338"/>
      <c r="N158" s="338"/>
      <c r="O158" s="338"/>
      <c r="P158" s="338"/>
      <c r="Q158" s="338"/>
      <c r="R158" s="338"/>
      <c r="S158" s="338"/>
      <c r="T158" s="338"/>
      <c r="U158" s="338"/>
      <c r="V158" s="338"/>
      <c r="W158" s="339"/>
      <c r="X158" s="333"/>
      <c r="Y158" s="334"/>
      <c r="Z158" s="335"/>
      <c r="AB158" s="96" t="s">
        <v>152</v>
      </c>
      <c r="AC158" s="96"/>
      <c r="AD158" s="96"/>
      <c r="AE158" s="96"/>
      <c r="AF158" s="96"/>
      <c r="AG158" s="96"/>
      <c r="AH158" s="96"/>
      <c r="AI158" s="96"/>
      <c r="AJ158" s="96"/>
      <c r="AK158" s="96"/>
      <c r="AL158" s="96"/>
    </row>
    <row r="159" spans="1:38" ht="26.25" customHeight="1" x14ac:dyDescent="0.2">
      <c r="A159" s="29" t="s">
        <v>44</v>
      </c>
      <c r="B159" s="340" t="s">
        <v>163</v>
      </c>
      <c r="C159" s="340"/>
      <c r="D159" s="340"/>
      <c r="E159" s="340"/>
      <c r="F159" s="340"/>
      <c r="G159" s="340"/>
      <c r="H159" s="340"/>
      <c r="I159" s="340"/>
      <c r="J159" s="340"/>
      <c r="K159" s="340"/>
      <c r="L159" s="340"/>
      <c r="M159" s="340"/>
      <c r="N159" s="340"/>
      <c r="O159" s="340"/>
      <c r="P159" s="340"/>
      <c r="Q159" s="340"/>
      <c r="R159" s="340"/>
      <c r="S159" s="340"/>
      <c r="T159" s="340"/>
      <c r="U159" s="340"/>
      <c r="V159" s="340"/>
      <c r="W159" s="341"/>
      <c r="X159" s="333"/>
      <c r="Y159" s="334"/>
      <c r="Z159" s="335"/>
      <c r="AB159" s="96" t="s">
        <v>152</v>
      </c>
      <c r="AC159" s="96"/>
      <c r="AD159" s="96"/>
      <c r="AE159" s="96"/>
      <c r="AF159" s="96"/>
      <c r="AG159" s="96"/>
      <c r="AH159" s="96"/>
      <c r="AI159" s="96"/>
      <c r="AJ159" s="96"/>
      <c r="AK159" s="96"/>
      <c r="AL159" s="96"/>
    </row>
    <row r="160" spans="1:38" ht="12.75" customHeight="1" x14ac:dyDescent="0.2">
      <c r="A160" s="29"/>
      <c r="B160" s="110" t="s">
        <v>161</v>
      </c>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1"/>
      <c r="AB160" s="80"/>
      <c r="AC160" s="80"/>
      <c r="AD160" s="80"/>
      <c r="AE160" s="80"/>
      <c r="AF160" s="80"/>
      <c r="AG160" s="80"/>
      <c r="AH160" s="80"/>
      <c r="AI160" s="80"/>
      <c r="AJ160" s="80"/>
      <c r="AK160" s="80"/>
      <c r="AL160" s="80"/>
    </row>
    <row r="161" spans="1:38" ht="15" customHeight="1" x14ac:dyDescent="0.2">
      <c r="A161" s="29"/>
      <c r="B161" s="106" t="s">
        <v>162</v>
      </c>
      <c r="C161" s="106"/>
      <c r="D161" s="106"/>
      <c r="E161" s="106"/>
      <c r="F161" s="106"/>
      <c r="G161" s="106"/>
      <c r="H161" s="106"/>
      <c r="I161" s="106"/>
      <c r="J161" s="106"/>
      <c r="K161" s="106"/>
      <c r="L161" s="106"/>
      <c r="M161" s="106"/>
      <c r="N161" s="106"/>
      <c r="O161" s="106"/>
      <c r="P161" s="106"/>
      <c r="Q161" s="106"/>
      <c r="R161" s="106"/>
      <c r="S161" s="106"/>
      <c r="T161" s="106"/>
      <c r="U161" s="106"/>
      <c r="V161" s="106"/>
      <c r="W161" s="170"/>
      <c r="X161" s="333"/>
      <c r="Y161" s="334"/>
      <c r="Z161" s="335"/>
      <c r="AB161" s="96" t="s">
        <v>152</v>
      </c>
      <c r="AC161" s="96"/>
      <c r="AD161" s="96"/>
      <c r="AE161" s="96"/>
      <c r="AF161" s="96"/>
      <c r="AG161" s="96"/>
      <c r="AH161" s="96"/>
      <c r="AI161" s="96"/>
      <c r="AJ161" s="96"/>
      <c r="AK161" s="96"/>
      <c r="AL161" s="96"/>
    </row>
    <row r="162" spans="1:38" ht="15" customHeight="1" x14ac:dyDescent="0.2">
      <c r="A162" s="29" t="s">
        <v>44</v>
      </c>
      <c r="B162" s="331" t="s">
        <v>187</v>
      </c>
      <c r="C162" s="331"/>
      <c r="D162" s="331"/>
      <c r="E162" s="331"/>
      <c r="F162" s="331"/>
      <c r="G162" s="331"/>
      <c r="H162" s="331"/>
      <c r="I162" s="331"/>
      <c r="J162" s="331"/>
      <c r="K162" s="331"/>
      <c r="L162" s="331"/>
      <c r="M162" s="331"/>
      <c r="N162" s="331"/>
      <c r="O162" s="331"/>
      <c r="P162" s="331"/>
      <c r="Q162" s="331"/>
      <c r="R162" s="331"/>
      <c r="S162" s="331"/>
      <c r="T162" s="331"/>
      <c r="U162" s="331"/>
      <c r="V162" s="331"/>
      <c r="W162" s="332"/>
      <c r="X162" s="333"/>
      <c r="Y162" s="334"/>
      <c r="Z162" s="335"/>
      <c r="AB162" s="96" t="s">
        <v>152</v>
      </c>
      <c r="AC162" s="96"/>
      <c r="AD162" s="96"/>
      <c r="AE162" s="96"/>
      <c r="AF162" s="96"/>
      <c r="AG162" s="96"/>
      <c r="AH162" s="96"/>
      <c r="AI162" s="96"/>
      <c r="AJ162" s="96"/>
      <c r="AK162" s="96"/>
      <c r="AL162" s="96"/>
    </row>
    <row r="163" spans="1:38" ht="15" customHeight="1" x14ac:dyDescent="0.2">
      <c r="A163" s="29" t="s">
        <v>44</v>
      </c>
      <c r="B163" s="338" t="s">
        <v>265</v>
      </c>
      <c r="C163" s="338"/>
      <c r="D163" s="338"/>
      <c r="E163" s="338"/>
      <c r="F163" s="338"/>
      <c r="G163" s="338"/>
      <c r="H163" s="338"/>
      <c r="I163" s="338"/>
      <c r="J163" s="338"/>
      <c r="K163" s="338"/>
      <c r="L163" s="338"/>
      <c r="M163" s="338"/>
      <c r="N163" s="338"/>
      <c r="O163" s="338"/>
      <c r="P163" s="338"/>
      <c r="Q163" s="338"/>
      <c r="R163" s="338"/>
      <c r="S163" s="338"/>
      <c r="T163" s="338"/>
      <c r="U163" s="338"/>
      <c r="V163" s="338"/>
      <c r="W163" s="339"/>
      <c r="X163" s="333"/>
      <c r="Y163" s="334"/>
      <c r="Z163" s="335"/>
      <c r="AB163" s="96" t="s">
        <v>152</v>
      </c>
      <c r="AC163" s="96"/>
      <c r="AD163" s="96"/>
      <c r="AE163" s="96"/>
      <c r="AF163" s="96"/>
      <c r="AG163" s="96"/>
      <c r="AH163" s="96"/>
      <c r="AI163" s="96"/>
      <c r="AJ163" s="96"/>
      <c r="AK163" s="96"/>
      <c r="AL163" s="96"/>
    </row>
    <row r="164" spans="1:38" ht="15" customHeight="1" x14ac:dyDescent="0.2">
      <c r="A164" s="29" t="s">
        <v>44</v>
      </c>
      <c r="B164" s="338" t="s">
        <v>266</v>
      </c>
      <c r="C164" s="338"/>
      <c r="D164" s="338"/>
      <c r="E164" s="338"/>
      <c r="F164" s="338"/>
      <c r="G164" s="338"/>
      <c r="H164" s="338"/>
      <c r="I164" s="338"/>
      <c r="J164" s="338"/>
      <c r="K164" s="338"/>
      <c r="L164" s="338"/>
      <c r="M164" s="338"/>
      <c r="N164" s="338"/>
      <c r="O164" s="338"/>
      <c r="P164" s="338"/>
      <c r="Q164" s="338"/>
      <c r="R164" s="338"/>
      <c r="S164" s="338"/>
      <c r="T164" s="338"/>
      <c r="U164" s="338"/>
      <c r="V164" s="338"/>
      <c r="W164" s="339"/>
      <c r="X164" s="333"/>
      <c r="Y164" s="334"/>
      <c r="Z164" s="335"/>
      <c r="AB164" s="96" t="s">
        <v>152</v>
      </c>
      <c r="AC164" s="96"/>
      <c r="AD164" s="96"/>
      <c r="AE164" s="96"/>
      <c r="AF164" s="96"/>
      <c r="AG164" s="96"/>
      <c r="AH164" s="96"/>
      <c r="AI164" s="96"/>
      <c r="AJ164" s="96"/>
      <c r="AK164" s="96"/>
      <c r="AL164" s="96"/>
    </row>
    <row r="165" spans="1:38" ht="15" customHeight="1" x14ac:dyDescent="0.2">
      <c r="A165" s="29" t="s">
        <v>44</v>
      </c>
      <c r="B165" s="336" t="s">
        <v>267</v>
      </c>
      <c r="C165" s="336"/>
      <c r="D165" s="336"/>
      <c r="E165" s="336"/>
      <c r="F165" s="336"/>
      <c r="G165" s="336"/>
      <c r="H165" s="336"/>
      <c r="I165" s="336"/>
      <c r="J165" s="336"/>
      <c r="K165" s="336"/>
      <c r="L165" s="336"/>
      <c r="M165" s="336"/>
      <c r="N165" s="336"/>
      <c r="O165" s="336"/>
      <c r="P165" s="336"/>
      <c r="Q165" s="336"/>
      <c r="R165" s="336"/>
      <c r="S165" s="336"/>
      <c r="T165" s="336"/>
      <c r="U165" s="336"/>
      <c r="V165" s="336"/>
      <c r="W165" s="337"/>
      <c r="X165" s="333"/>
      <c r="Y165" s="334"/>
      <c r="Z165" s="335"/>
      <c r="AB165" s="96" t="s">
        <v>152</v>
      </c>
      <c r="AC165" s="96"/>
      <c r="AD165" s="96"/>
      <c r="AE165" s="96"/>
      <c r="AF165" s="96"/>
      <c r="AG165" s="96"/>
      <c r="AH165" s="96"/>
      <c r="AI165" s="96"/>
      <c r="AJ165" s="96"/>
      <c r="AK165" s="96"/>
      <c r="AL165" s="96"/>
    </row>
    <row r="166" spans="1:38" ht="27" customHeight="1" x14ac:dyDescent="0.2">
      <c r="A166" s="30"/>
      <c r="B166" s="322"/>
      <c r="C166" s="322"/>
      <c r="D166" s="322"/>
      <c r="E166" s="322"/>
      <c r="F166" s="322"/>
      <c r="G166" s="322"/>
      <c r="H166" s="322"/>
      <c r="I166" s="322"/>
      <c r="J166" s="322"/>
      <c r="K166" s="322"/>
      <c r="L166" s="322"/>
      <c r="M166" s="322"/>
      <c r="N166" s="322"/>
      <c r="O166" s="322"/>
      <c r="P166" s="322"/>
      <c r="Q166" s="322"/>
      <c r="R166" s="322"/>
      <c r="S166" s="322"/>
      <c r="T166" s="322"/>
      <c r="U166" s="322"/>
      <c r="V166" s="322"/>
      <c r="W166" s="322"/>
      <c r="X166" s="322"/>
      <c r="Y166" s="322"/>
      <c r="Z166" s="323"/>
      <c r="AB166" s="96" t="s">
        <v>166</v>
      </c>
      <c r="AC166" s="96"/>
      <c r="AD166" s="96"/>
      <c r="AE166" s="96"/>
      <c r="AF166" s="96"/>
      <c r="AG166" s="96"/>
      <c r="AH166" s="96"/>
      <c r="AI166" s="96"/>
      <c r="AJ166" s="96"/>
      <c r="AK166" s="96"/>
      <c r="AL166" s="96"/>
    </row>
    <row r="167" spans="1:38" ht="9" customHeight="1" x14ac:dyDescent="0.2">
      <c r="A167" s="175"/>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row>
    <row r="168" spans="1:38" s="52" customFormat="1" ht="12.75" x14ac:dyDescent="0.2">
      <c r="A168" s="9" t="s">
        <v>208</v>
      </c>
      <c r="B168" s="324" t="s">
        <v>209</v>
      </c>
      <c r="C168" s="324"/>
      <c r="D168" s="324"/>
      <c r="E168" s="324"/>
      <c r="F168" s="324"/>
      <c r="G168" s="324"/>
      <c r="H168" s="324"/>
      <c r="I168" s="324"/>
      <c r="J168" s="324"/>
      <c r="K168" s="324"/>
      <c r="L168" s="324"/>
      <c r="M168" s="324"/>
      <c r="N168" s="324"/>
      <c r="O168" s="324"/>
      <c r="P168" s="324"/>
      <c r="Q168" s="324"/>
      <c r="R168" s="324"/>
      <c r="S168" s="324"/>
      <c r="T168" s="324"/>
      <c r="U168" s="324"/>
      <c r="V168" s="324"/>
      <c r="W168" s="324"/>
      <c r="X168" s="324"/>
      <c r="Y168" s="324"/>
      <c r="Z168" s="325"/>
      <c r="AA168" s="5"/>
      <c r="AB168" s="312" t="s">
        <v>210</v>
      </c>
      <c r="AC168" s="312"/>
      <c r="AD168" s="312"/>
      <c r="AE168" s="312"/>
      <c r="AF168" s="312"/>
      <c r="AG168" s="312"/>
      <c r="AH168" s="312"/>
      <c r="AI168" s="312"/>
      <c r="AJ168" s="312"/>
      <c r="AK168" s="312"/>
    </row>
    <row r="169" spans="1:38" s="52" customFormat="1" ht="15" customHeight="1" x14ac:dyDescent="0.2">
      <c r="A169" s="57" t="s">
        <v>44</v>
      </c>
      <c r="B169" s="326" t="s">
        <v>211</v>
      </c>
      <c r="C169" s="326"/>
      <c r="D169" s="326"/>
      <c r="E169" s="326"/>
      <c r="F169" s="326"/>
      <c r="G169" s="326"/>
      <c r="H169" s="326"/>
      <c r="I169" s="326"/>
      <c r="J169" s="326"/>
      <c r="K169" s="326"/>
      <c r="L169" s="326"/>
      <c r="M169" s="326"/>
      <c r="N169" s="326"/>
      <c r="O169" s="326"/>
      <c r="P169" s="326"/>
      <c r="Q169" s="326"/>
      <c r="R169" s="326"/>
      <c r="S169" s="326"/>
      <c r="T169" s="326"/>
      <c r="U169" s="326"/>
      <c r="V169" s="326"/>
      <c r="W169" s="327"/>
      <c r="X169" s="315"/>
      <c r="Y169" s="316"/>
      <c r="Z169" s="317"/>
      <c r="AA169" s="5"/>
    </row>
    <row r="170" spans="1:38" s="52" customFormat="1" ht="12.75" customHeight="1" x14ac:dyDescent="0.2">
      <c r="A170" s="87"/>
      <c r="B170" s="110" t="s">
        <v>216</v>
      </c>
      <c r="C170" s="110"/>
      <c r="D170" s="110"/>
      <c r="E170" s="110"/>
      <c r="F170" s="110"/>
      <c r="G170" s="110"/>
      <c r="H170" s="110"/>
      <c r="I170" s="110"/>
      <c r="J170" s="110"/>
      <c r="K170" s="110"/>
      <c r="L170" s="110"/>
      <c r="M170" s="328" t="str">
        <f>IF($E$8="","",_xlfn.CONCAT($E$8,$G$8))</f>
        <v/>
      </c>
      <c r="N170" s="328"/>
      <c r="O170" s="328"/>
      <c r="P170" s="328"/>
      <c r="Q170" s="328"/>
      <c r="R170" s="110" t="s">
        <v>212</v>
      </c>
      <c r="S170" s="110"/>
      <c r="T170" s="295" t="str">
        <f>IF($N$8="","",$N$8)</f>
        <v/>
      </c>
      <c r="U170" s="295"/>
      <c r="V170" s="295"/>
      <c r="W170" s="296"/>
      <c r="X170" s="318"/>
      <c r="Y170" s="319"/>
      <c r="Z170" s="320"/>
      <c r="AA170" s="5"/>
    </row>
    <row r="171" spans="1:38" s="52" customFormat="1" ht="15" customHeight="1" x14ac:dyDescent="0.2">
      <c r="A171" s="87"/>
      <c r="B171" s="106" t="s">
        <v>213</v>
      </c>
      <c r="C171" s="106"/>
      <c r="D171" s="106"/>
      <c r="E171" s="106"/>
      <c r="F171" s="106"/>
      <c r="G171" s="106"/>
      <c r="H171" s="106"/>
      <c r="I171" s="106"/>
      <c r="J171" s="106"/>
      <c r="K171" s="106"/>
      <c r="L171" s="106"/>
      <c r="M171" s="106"/>
      <c r="N171" s="106"/>
      <c r="O171" s="106"/>
      <c r="P171" s="106"/>
      <c r="Q171" s="106"/>
      <c r="R171" s="106"/>
      <c r="S171" s="106"/>
      <c r="T171" s="106"/>
      <c r="U171" s="106"/>
      <c r="V171" s="106"/>
      <c r="W171" s="170"/>
      <c r="X171" s="297"/>
      <c r="Y171" s="298"/>
      <c r="Z171" s="299"/>
      <c r="AA171" s="5"/>
    </row>
    <row r="172" spans="1:38" s="52" customFormat="1" ht="15" customHeight="1" x14ac:dyDescent="0.2">
      <c r="A172" s="57" t="s">
        <v>44</v>
      </c>
      <c r="B172" s="313" t="s">
        <v>261</v>
      </c>
      <c r="C172" s="313"/>
      <c r="D172" s="313"/>
      <c r="E172" s="313"/>
      <c r="F172" s="313"/>
      <c r="G172" s="313"/>
      <c r="H172" s="313"/>
      <c r="I172" s="313"/>
      <c r="J172" s="313"/>
      <c r="K172" s="313"/>
      <c r="L172" s="313"/>
      <c r="M172" s="313"/>
      <c r="N172" s="313"/>
      <c r="O172" s="313"/>
      <c r="P172" s="313"/>
      <c r="Q172" s="313"/>
      <c r="R172" s="313"/>
      <c r="S172" s="313"/>
      <c r="T172" s="313"/>
      <c r="U172" s="313"/>
      <c r="V172" s="313"/>
      <c r="W172" s="314"/>
      <c r="X172" s="315"/>
      <c r="Y172" s="316"/>
      <c r="Z172" s="317"/>
      <c r="AA172" s="5"/>
    </row>
    <row r="173" spans="1:38" s="52" customFormat="1" ht="15" customHeight="1" x14ac:dyDescent="0.2">
      <c r="A173" s="87"/>
      <c r="B173" s="321" t="s">
        <v>262</v>
      </c>
      <c r="C173" s="321"/>
      <c r="D173" s="321"/>
      <c r="E173" s="321"/>
      <c r="F173" s="321"/>
      <c r="G173" s="321"/>
      <c r="H173" s="321"/>
      <c r="I173" s="321"/>
      <c r="J173" s="321"/>
      <c r="K173" s="321"/>
      <c r="L173" s="321"/>
      <c r="M173" s="321"/>
      <c r="N173" s="321"/>
      <c r="O173" s="321"/>
      <c r="P173" s="321"/>
      <c r="Q173" s="321" t="str">
        <f>IF($E$8="","",_xlfn.CONCAT($E$8,$G$8))</f>
        <v/>
      </c>
      <c r="R173" s="321"/>
      <c r="S173" s="321"/>
      <c r="T173" s="321"/>
      <c r="U173" s="321"/>
      <c r="V173" s="321"/>
      <c r="W173" s="89"/>
      <c r="X173" s="318"/>
      <c r="Y173" s="319"/>
      <c r="Z173" s="320"/>
      <c r="AA173" s="5"/>
    </row>
    <row r="174" spans="1:38" s="52" customFormat="1" ht="15" customHeight="1" x14ac:dyDescent="0.2">
      <c r="A174" s="87"/>
      <c r="B174" s="321" t="s">
        <v>212</v>
      </c>
      <c r="C174" s="321"/>
      <c r="D174" s="329" t="str">
        <f>IF($N$8="","",$N$8)</f>
        <v/>
      </c>
      <c r="E174" s="329"/>
      <c r="F174" s="329"/>
      <c r="G174" s="329"/>
      <c r="H174" s="321" t="s">
        <v>263</v>
      </c>
      <c r="I174" s="321"/>
      <c r="J174" s="321"/>
      <c r="K174" s="321"/>
      <c r="L174" s="321"/>
      <c r="M174" s="321"/>
      <c r="N174" s="321"/>
      <c r="O174" s="321"/>
      <c r="P174" s="321"/>
      <c r="Q174" s="321"/>
      <c r="R174" s="321"/>
      <c r="S174" s="321"/>
      <c r="T174" s="321"/>
      <c r="U174" s="321"/>
      <c r="V174" s="321"/>
      <c r="W174" s="330"/>
      <c r="X174" s="318"/>
      <c r="Y174" s="319"/>
      <c r="Z174" s="320"/>
      <c r="AA174" s="5"/>
      <c r="AF174" s="93"/>
    </row>
    <row r="175" spans="1:38" s="52" customFormat="1" ht="52.5" customHeight="1" x14ac:dyDescent="0.2">
      <c r="A175" s="87"/>
      <c r="B175" s="300" t="s">
        <v>264</v>
      </c>
      <c r="C175" s="300"/>
      <c r="D175" s="300"/>
      <c r="E175" s="300"/>
      <c r="F175" s="300"/>
      <c r="G175" s="300"/>
      <c r="H175" s="300"/>
      <c r="I175" s="300"/>
      <c r="J175" s="300"/>
      <c r="K175" s="300"/>
      <c r="L175" s="300"/>
      <c r="M175" s="300"/>
      <c r="N175" s="300"/>
      <c r="O175" s="300"/>
      <c r="P175" s="300"/>
      <c r="Q175" s="300"/>
      <c r="R175" s="300"/>
      <c r="S175" s="300"/>
      <c r="T175" s="300"/>
      <c r="U175" s="300"/>
      <c r="V175" s="300"/>
      <c r="W175" s="301"/>
      <c r="X175" s="297"/>
      <c r="Y175" s="298"/>
      <c r="Z175" s="299"/>
      <c r="AA175" s="5"/>
    </row>
    <row r="176" spans="1:38" s="52" customFormat="1" ht="45.75" customHeight="1" x14ac:dyDescent="0.2">
      <c r="A176" s="12" t="s">
        <v>44</v>
      </c>
      <c r="B176" s="300" t="s">
        <v>214</v>
      </c>
      <c r="C176" s="300"/>
      <c r="D176" s="300"/>
      <c r="E176" s="300"/>
      <c r="F176" s="300"/>
      <c r="G176" s="300"/>
      <c r="H176" s="300"/>
      <c r="I176" s="300"/>
      <c r="J176" s="300"/>
      <c r="K176" s="300"/>
      <c r="L176" s="300"/>
      <c r="M176" s="300"/>
      <c r="N176" s="300"/>
      <c r="O176" s="300"/>
      <c r="P176" s="300"/>
      <c r="Q176" s="300"/>
      <c r="R176" s="300"/>
      <c r="S176" s="300"/>
      <c r="T176" s="300"/>
      <c r="U176" s="300"/>
      <c r="V176" s="300"/>
      <c r="W176" s="301"/>
      <c r="X176" s="297"/>
      <c r="Y176" s="298"/>
      <c r="Z176" s="299"/>
      <c r="AA176" s="5"/>
    </row>
    <row r="178" spans="1:38" s="6" customFormat="1" x14ac:dyDescent="0.2">
      <c r="A178" s="7" t="s">
        <v>25</v>
      </c>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5"/>
      <c r="AB178" s="1"/>
      <c r="AC178" s="1"/>
      <c r="AD178" s="1"/>
      <c r="AE178" s="1"/>
      <c r="AF178" s="1"/>
      <c r="AG178" s="1"/>
      <c r="AH178" s="1"/>
      <c r="AI178" s="1"/>
      <c r="AJ178" s="1"/>
      <c r="AK178" s="1"/>
      <c r="AL178" s="14"/>
    </row>
    <row r="179" spans="1:38" s="5" customFormat="1" ht="33" customHeight="1" x14ac:dyDescent="0.2">
      <c r="A179" s="189"/>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B179" s="152" t="s">
        <v>112</v>
      </c>
      <c r="AC179" s="152"/>
      <c r="AD179" s="152"/>
      <c r="AE179" s="152"/>
      <c r="AF179" s="152"/>
      <c r="AG179" s="152"/>
      <c r="AH179" s="152"/>
      <c r="AI179" s="152"/>
      <c r="AJ179" s="152"/>
      <c r="AK179" s="152"/>
      <c r="AL179" s="152"/>
    </row>
    <row r="180" spans="1:38" s="5" customFormat="1" x14ac:dyDescent="0.2">
      <c r="A180" s="191" t="s">
        <v>26</v>
      </c>
      <c r="B180" s="191"/>
      <c r="C180" s="191"/>
      <c r="D180" s="191"/>
      <c r="E180" s="191"/>
      <c r="F180" s="191"/>
      <c r="G180" s="191"/>
      <c r="H180" s="191"/>
      <c r="I180" s="191"/>
      <c r="J180" s="191"/>
      <c r="K180" s="191"/>
      <c r="L180" s="191"/>
      <c r="M180" s="191"/>
      <c r="N180" s="191"/>
      <c r="O180" s="191"/>
      <c r="P180" s="191"/>
      <c r="Q180" s="191"/>
      <c r="R180" s="191"/>
      <c r="S180" s="191"/>
      <c r="T180" s="191"/>
      <c r="U180" s="191"/>
      <c r="V180" s="191"/>
      <c r="W180" s="191"/>
      <c r="X180" s="191"/>
      <c r="Y180" s="191"/>
      <c r="Z180" s="191"/>
      <c r="AB180" s="2"/>
      <c r="AC180" s="2"/>
      <c r="AD180" s="2"/>
      <c r="AE180" s="2"/>
      <c r="AF180" s="2"/>
      <c r="AG180" s="2"/>
      <c r="AH180" s="2"/>
      <c r="AI180" s="2"/>
      <c r="AJ180" s="2"/>
      <c r="AK180" s="2"/>
      <c r="AL180" s="1"/>
    </row>
    <row r="181" spans="1:38" s="6" customFormat="1" ht="9" customHeight="1" x14ac:dyDescent="0.2">
      <c r="A181" s="164"/>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5"/>
      <c r="AB181" s="1"/>
      <c r="AC181" s="1"/>
      <c r="AD181" s="1"/>
      <c r="AE181" s="1"/>
      <c r="AF181" s="1"/>
      <c r="AG181" s="1"/>
      <c r="AH181" s="1"/>
      <c r="AI181" s="1"/>
      <c r="AJ181" s="1"/>
      <c r="AK181" s="1"/>
      <c r="AL181" s="14"/>
    </row>
    <row r="182" spans="1:38" s="1" customFormat="1" ht="95.25" customHeight="1" x14ac:dyDescent="0.2">
      <c r="A182" s="185" t="s">
        <v>127</v>
      </c>
      <c r="B182" s="185"/>
      <c r="C182" s="185"/>
      <c r="D182" s="185"/>
      <c r="E182" s="185"/>
      <c r="F182" s="185"/>
      <c r="G182" s="185"/>
      <c r="H182" s="185"/>
      <c r="I182" s="185"/>
      <c r="J182" s="185"/>
      <c r="K182" s="185"/>
      <c r="L182" s="185"/>
      <c r="M182" s="185"/>
      <c r="N182" s="185"/>
      <c r="O182" s="185"/>
      <c r="P182" s="185"/>
      <c r="Q182" s="192"/>
      <c r="R182" s="192"/>
      <c r="S182" s="192"/>
      <c r="T182" s="192"/>
      <c r="U182" s="192"/>
      <c r="V182" s="192"/>
      <c r="W182" s="192"/>
      <c r="X182" s="192"/>
      <c r="Y182" s="192"/>
      <c r="Z182" s="192"/>
      <c r="AA182" s="5"/>
      <c r="AB182" s="151" t="s">
        <v>34</v>
      </c>
      <c r="AC182" s="151"/>
      <c r="AD182" s="151"/>
      <c r="AE182" s="151"/>
      <c r="AF182" s="151"/>
      <c r="AG182" s="151"/>
      <c r="AH182" s="151"/>
      <c r="AI182" s="151"/>
      <c r="AJ182" s="151"/>
      <c r="AK182" s="151"/>
      <c r="AL182" s="151"/>
    </row>
    <row r="183" spans="1:38" s="1" customFormat="1" x14ac:dyDescent="0.2">
      <c r="A183" s="193" t="s">
        <v>41</v>
      </c>
      <c r="B183" s="193"/>
      <c r="C183" s="193"/>
      <c r="D183" s="193"/>
      <c r="E183" s="193"/>
      <c r="F183" s="193"/>
      <c r="G183" s="193"/>
      <c r="H183" s="193"/>
      <c r="I183" s="193"/>
      <c r="J183" s="193"/>
      <c r="K183" s="193"/>
      <c r="L183" s="193"/>
      <c r="M183" s="193"/>
      <c r="N183" s="193"/>
      <c r="O183" s="193"/>
      <c r="P183" s="193"/>
      <c r="Q183" s="187" t="s">
        <v>27</v>
      </c>
      <c r="R183" s="187"/>
      <c r="S183" s="187"/>
      <c r="T183" s="187"/>
      <c r="U183" s="187"/>
      <c r="V183" s="187"/>
      <c r="W183" s="187"/>
      <c r="X183" s="187"/>
      <c r="Y183" s="187"/>
      <c r="Z183" s="187"/>
      <c r="AA183" s="5"/>
      <c r="AB183" s="2"/>
      <c r="AC183" s="2"/>
      <c r="AD183" s="2"/>
      <c r="AE183" s="2"/>
      <c r="AF183" s="2"/>
      <c r="AG183" s="2"/>
      <c r="AH183" s="2"/>
      <c r="AI183" s="2"/>
      <c r="AJ183" s="2"/>
      <c r="AK183" s="2"/>
    </row>
    <row r="184" spans="1:38" s="1" customFormat="1" ht="9"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spans="1:38" s="1" customFormat="1" ht="95.25" customHeight="1" x14ac:dyDescent="0.2">
      <c r="A185" s="185" t="s">
        <v>28</v>
      </c>
      <c r="B185" s="185"/>
      <c r="C185" s="185"/>
      <c r="D185" s="185"/>
      <c r="E185" s="185"/>
      <c r="F185" s="185"/>
      <c r="G185" s="185"/>
      <c r="H185" s="185"/>
      <c r="I185" s="185"/>
      <c r="J185" s="185"/>
      <c r="K185" s="185"/>
      <c r="L185" s="185"/>
      <c r="M185" s="185"/>
      <c r="N185" s="185"/>
      <c r="O185" s="185"/>
      <c r="P185" s="185"/>
      <c r="Q185" s="185" t="s">
        <v>29</v>
      </c>
      <c r="R185" s="185"/>
      <c r="S185" s="185"/>
      <c r="T185" s="185"/>
      <c r="U185" s="185"/>
      <c r="V185" s="185"/>
      <c r="W185" s="185"/>
      <c r="X185" s="185"/>
      <c r="Y185" s="185"/>
      <c r="Z185" s="185"/>
      <c r="AA185" s="5"/>
      <c r="AB185" s="151" t="s">
        <v>38</v>
      </c>
      <c r="AC185" s="151"/>
      <c r="AD185" s="151"/>
      <c r="AE185" s="151"/>
      <c r="AF185" s="151"/>
      <c r="AG185" s="151"/>
      <c r="AH185" s="151"/>
      <c r="AI185" s="151"/>
      <c r="AJ185" s="151"/>
      <c r="AK185" s="151"/>
      <c r="AL185" s="151"/>
    </row>
    <row r="186" spans="1:38" s="1" customFormat="1" ht="25.5" customHeight="1" x14ac:dyDescent="0.2">
      <c r="A186" s="186" t="s">
        <v>40</v>
      </c>
      <c r="B186" s="186"/>
      <c r="C186" s="186"/>
      <c r="D186" s="186"/>
      <c r="E186" s="186"/>
      <c r="F186" s="186"/>
      <c r="G186" s="186"/>
      <c r="H186" s="186"/>
      <c r="I186" s="186"/>
      <c r="J186" s="186"/>
      <c r="K186" s="186"/>
      <c r="L186" s="186"/>
      <c r="M186" s="186"/>
      <c r="N186" s="186"/>
      <c r="O186" s="186"/>
      <c r="P186" s="186"/>
      <c r="Q186" s="186" t="s">
        <v>39</v>
      </c>
      <c r="R186" s="187"/>
      <c r="S186" s="187"/>
      <c r="T186" s="187"/>
      <c r="U186" s="187"/>
      <c r="V186" s="187"/>
      <c r="W186" s="187"/>
      <c r="X186" s="187"/>
      <c r="Y186" s="187"/>
      <c r="Z186" s="187"/>
      <c r="AA186" s="5"/>
      <c r="AB186" s="3"/>
      <c r="AC186" s="3"/>
      <c r="AD186" s="3"/>
      <c r="AE186" s="3"/>
      <c r="AF186" s="3"/>
      <c r="AG186" s="3"/>
      <c r="AH186" s="3"/>
      <c r="AI186" s="3"/>
      <c r="AJ186" s="3"/>
      <c r="AK186" s="3"/>
    </row>
    <row r="191" spans="1:38" ht="15" customHeight="1" x14ac:dyDescent="0.2">
      <c r="A191" s="311" t="s">
        <v>203</v>
      </c>
      <c r="B191" s="311"/>
      <c r="C191" s="311"/>
      <c r="D191" s="311"/>
      <c r="E191" s="311"/>
      <c r="F191" s="311"/>
      <c r="G191" s="311"/>
      <c r="H191" s="311"/>
      <c r="I191" s="311"/>
      <c r="J191" s="311"/>
      <c r="K191" s="311"/>
      <c r="L191" s="311"/>
      <c r="M191" s="311"/>
      <c r="N191" s="311"/>
      <c r="O191" s="311"/>
      <c r="P191" s="311"/>
      <c r="Q191" s="311"/>
      <c r="R191" s="311"/>
      <c r="S191" s="311"/>
      <c r="T191" s="311"/>
      <c r="U191" s="311"/>
      <c r="V191" s="311"/>
      <c r="W191" s="311"/>
      <c r="X191" s="311"/>
      <c r="Y191" s="311"/>
      <c r="Z191" s="311"/>
      <c r="AB191" s="312" t="s">
        <v>205</v>
      </c>
      <c r="AC191" s="312"/>
      <c r="AD191" s="312"/>
      <c r="AE191" s="312"/>
      <c r="AF191" s="312"/>
      <c r="AG191" s="312"/>
      <c r="AH191" s="312"/>
      <c r="AI191" s="312"/>
      <c r="AJ191" s="312"/>
      <c r="AK191" s="312"/>
      <c r="AL191" s="312"/>
    </row>
    <row r="192" spans="1:38" s="1" customFormat="1" ht="95.25" customHeight="1" x14ac:dyDescent="0.2">
      <c r="A192" s="185" t="s">
        <v>28</v>
      </c>
      <c r="B192" s="185"/>
      <c r="C192" s="185"/>
      <c r="D192" s="185"/>
      <c r="E192" s="185"/>
      <c r="F192" s="185"/>
      <c r="G192" s="185"/>
      <c r="H192" s="185"/>
      <c r="I192" s="185"/>
      <c r="J192" s="185"/>
      <c r="K192" s="185"/>
      <c r="L192" s="185"/>
      <c r="M192" s="185"/>
      <c r="N192" s="185" t="s">
        <v>127</v>
      </c>
      <c r="O192" s="185"/>
      <c r="P192" s="185"/>
      <c r="Q192" s="185"/>
      <c r="R192" s="185"/>
      <c r="S192" s="185"/>
      <c r="T192" s="185"/>
      <c r="U192" s="185"/>
      <c r="V192" s="185"/>
      <c r="W192" s="185"/>
      <c r="X192" s="185"/>
      <c r="Y192" s="185"/>
      <c r="Z192" s="185"/>
      <c r="AA192" s="5"/>
      <c r="AB192" s="312"/>
      <c r="AC192" s="312"/>
      <c r="AD192" s="312"/>
      <c r="AE192" s="312"/>
      <c r="AF192" s="312"/>
      <c r="AG192" s="312"/>
      <c r="AH192" s="312"/>
      <c r="AI192" s="312"/>
      <c r="AJ192" s="312"/>
      <c r="AK192" s="312"/>
      <c r="AL192" s="312"/>
    </row>
    <row r="193" spans="1:38" s="1" customFormat="1" ht="22.9" customHeight="1" x14ac:dyDescent="0.2">
      <c r="A193" s="186" t="s">
        <v>204</v>
      </c>
      <c r="B193" s="186"/>
      <c r="C193" s="186"/>
      <c r="D193" s="186"/>
      <c r="E193" s="186"/>
      <c r="F193" s="186"/>
      <c r="G193" s="186"/>
      <c r="H193" s="186"/>
      <c r="I193" s="186"/>
      <c r="J193" s="186"/>
      <c r="K193" s="186"/>
      <c r="L193" s="186"/>
      <c r="M193" s="186"/>
      <c r="N193" s="186" t="s">
        <v>249</v>
      </c>
      <c r="O193" s="186"/>
      <c r="P193" s="186"/>
      <c r="Q193" s="186"/>
      <c r="R193" s="186"/>
      <c r="S193" s="186"/>
      <c r="T193" s="186"/>
      <c r="U193" s="186"/>
      <c r="V193" s="186"/>
      <c r="W193" s="186"/>
      <c r="X193" s="186"/>
      <c r="Y193" s="186"/>
      <c r="Z193" s="186"/>
      <c r="AA193" s="5"/>
      <c r="AB193" s="312"/>
      <c r="AC193" s="312"/>
      <c r="AD193" s="312"/>
      <c r="AE193" s="312"/>
      <c r="AF193" s="312"/>
      <c r="AG193" s="312"/>
      <c r="AH193" s="312"/>
      <c r="AI193" s="312"/>
      <c r="AJ193" s="312"/>
      <c r="AK193" s="312"/>
      <c r="AL193" s="312"/>
    </row>
  </sheetData>
  <sheetProtection formatCells="0" formatRows="0" insertRows="0" deleteRows="0"/>
  <mergeCells count="519">
    <mergeCell ref="A6:D6"/>
    <mergeCell ref="E6:Z6"/>
    <mergeCell ref="AB6:AL6"/>
    <mergeCell ref="A7:D7"/>
    <mergeCell ref="E7:Z7"/>
    <mergeCell ref="AB7:AL7"/>
    <mergeCell ref="A1:Z1"/>
    <mergeCell ref="AC1:AL1"/>
    <mergeCell ref="A3:Z3"/>
    <mergeCell ref="AB3:AL3"/>
    <mergeCell ref="A4:Z4"/>
    <mergeCell ref="B5:Z5"/>
    <mergeCell ref="AB8:AL8"/>
    <mergeCell ref="A9:I9"/>
    <mergeCell ref="J9:R9"/>
    <mergeCell ref="S9:Z9"/>
    <mergeCell ref="AB9:AL9"/>
    <mergeCell ref="A10:Z10"/>
    <mergeCell ref="A8:D8"/>
    <mergeCell ref="E8:F8"/>
    <mergeCell ref="G8:J8"/>
    <mergeCell ref="K8:M8"/>
    <mergeCell ref="N8:R8"/>
    <mergeCell ref="S8:Z8"/>
    <mergeCell ref="A13:Z13"/>
    <mergeCell ref="AB13:AL13"/>
    <mergeCell ref="B14:K14"/>
    <mergeCell ref="L14:O14"/>
    <mergeCell ref="AB14:AL14"/>
    <mergeCell ref="B15:Z15"/>
    <mergeCell ref="AB15:AL16"/>
    <mergeCell ref="B16:Z16"/>
    <mergeCell ref="A11:J11"/>
    <mergeCell ref="K11:N11"/>
    <mergeCell ref="O11:Z11"/>
    <mergeCell ref="AB11:AL11"/>
    <mergeCell ref="A12:J12"/>
    <mergeCell ref="K12:N12"/>
    <mergeCell ref="O12:Z12"/>
    <mergeCell ref="AB12:AL12"/>
    <mergeCell ref="A22:E22"/>
    <mergeCell ref="F22:Z22"/>
    <mergeCell ref="AB22:AL22"/>
    <mergeCell ref="A23:E23"/>
    <mergeCell ref="F23:Z23"/>
    <mergeCell ref="AB23:AL23"/>
    <mergeCell ref="A17:Z17"/>
    <mergeCell ref="B18:Z18"/>
    <mergeCell ref="AB18:AL18"/>
    <mergeCell ref="A19:Z19"/>
    <mergeCell ref="AB19:AL19"/>
    <mergeCell ref="AB20:AL21"/>
    <mergeCell ref="A21:E21"/>
    <mergeCell ref="O21:S21"/>
    <mergeCell ref="F21:J21"/>
    <mergeCell ref="K21:N21"/>
    <mergeCell ref="B28:F28"/>
    <mergeCell ref="G28:K28"/>
    <mergeCell ref="L28:P28"/>
    <mergeCell ref="Q28:Z28"/>
    <mergeCell ref="B29:Z29"/>
    <mergeCell ref="AB29:AL29"/>
    <mergeCell ref="A24:E24"/>
    <mergeCell ref="F24:I24"/>
    <mergeCell ref="AB24:AL24"/>
    <mergeCell ref="A25:Z25"/>
    <mergeCell ref="B26:F26"/>
    <mergeCell ref="AB26:AL28"/>
    <mergeCell ref="B27:F27"/>
    <mergeCell ref="G27:K27"/>
    <mergeCell ref="L27:P27"/>
    <mergeCell ref="Q27:Z27"/>
    <mergeCell ref="A30:Z30"/>
    <mergeCell ref="B31:M31"/>
    <mergeCell ref="P31:Z31"/>
    <mergeCell ref="B32:D32"/>
    <mergeCell ref="E32:H32"/>
    <mergeCell ref="I32:L32"/>
    <mergeCell ref="P32:R32"/>
    <mergeCell ref="S32:V32"/>
    <mergeCell ref="W32:Z32"/>
    <mergeCell ref="P34:R34"/>
    <mergeCell ref="S34:V34"/>
    <mergeCell ref="W34:Z34"/>
    <mergeCell ref="B35:Z35"/>
    <mergeCell ref="AB35:AL35"/>
    <mergeCell ref="A36:Z36"/>
    <mergeCell ref="AB32:AL34"/>
    <mergeCell ref="B33:D33"/>
    <mergeCell ref="E33:H33"/>
    <mergeCell ref="I33:L33"/>
    <mergeCell ref="P33:R33"/>
    <mergeCell ref="S33:V33"/>
    <mergeCell ref="W33:Z33"/>
    <mergeCell ref="B34:D34"/>
    <mergeCell ref="E34:H34"/>
    <mergeCell ref="I34:L34"/>
    <mergeCell ref="E40:H40"/>
    <mergeCell ref="I40:L40"/>
    <mergeCell ref="B41:Z41"/>
    <mergeCell ref="AB41:AL41"/>
    <mergeCell ref="A42:Z42"/>
    <mergeCell ref="B43:Z43"/>
    <mergeCell ref="B37:L37"/>
    <mergeCell ref="B38:D38"/>
    <mergeCell ref="E38:H38"/>
    <mergeCell ref="I38:L38"/>
    <mergeCell ref="M38:Z38"/>
    <mergeCell ref="AB38:AL40"/>
    <mergeCell ref="B39:D39"/>
    <mergeCell ref="E39:H39"/>
    <mergeCell ref="I39:L39"/>
    <mergeCell ref="B40:D40"/>
    <mergeCell ref="B44:D44"/>
    <mergeCell ref="E44:H44"/>
    <mergeCell ref="I44:L44"/>
    <mergeCell ref="AB44:AL46"/>
    <mergeCell ref="B45:D45"/>
    <mergeCell ref="E45:H45"/>
    <mergeCell ref="I45:L45"/>
    <mergeCell ref="B46:D46"/>
    <mergeCell ref="E46:H46"/>
    <mergeCell ref="I46:L46"/>
    <mergeCell ref="I51:L51"/>
    <mergeCell ref="B52:D52"/>
    <mergeCell ref="E52:H52"/>
    <mergeCell ref="I52:L52"/>
    <mergeCell ref="B53:Z53"/>
    <mergeCell ref="AB53:AL53"/>
    <mergeCell ref="B47:Z47"/>
    <mergeCell ref="AB47:AL47"/>
    <mergeCell ref="A48:Z48"/>
    <mergeCell ref="B49:L49"/>
    <mergeCell ref="B50:D50"/>
    <mergeCell ref="E50:H50"/>
    <mergeCell ref="I50:L50"/>
    <mergeCell ref="AB50:AL52"/>
    <mergeCell ref="B51:D51"/>
    <mergeCell ref="E51:H51"/>
    <mergeCell ref="E58:H58"/>
    <mergeCell ref="I58:L58"/>
    <mergeCell ref="B59:Z59"/>
    <mergeCell ref="AB59:AL59"/>
    <mergeCell ref="A60:Z60"/>
    <mergeCell ref="B62:K62"/>
    <mergeCell ref="L62:N62"/>
    <mergeCell ref="P62:Z62"/>
    <mergeCell ref="A54:Z54"/>
    <mergeCell ref="B55:L55"/>
    <mergeCell ref="B56:D56"/>
    <mergeCell ref="E56:H56"/>
    <mergeCell ref="I56:L56"/>
    <mergeCell ref="AB56:AL58"/>
    <mergeCell ref="B57:D57"/>
    <mergeCell ref="E57:H57"/>
    <mergeCell ref="I57:L57"/>
    <mergeCell ref="B58:D58"/>
    <mergeCell ref="B63:K64"/>
    <mergeCell ref="L63:N63"/>
    <mergeCell ref="P63:Z64"/>
    <mergeCell ref="AB63:AL64"/>
    <mergeCell ref="L64:N64"/>
    <mergeCell ref="B65:K65"/>
    <mergeCell ref="L65:N65"/>
    <mergeCell ref="P65:Z65"/>
    <mergeCell ref="AB65:AL65"/>
    <mergeCell ref="B68:K68"/>
    <mergeCell ref="L68:N68"/>
    <mergeCell ref="P68:Z68"/>
    <mergeCell ref="AB68:AL68"/>
    <mergeCell ref="B69:K69"/>
    <mergeCell ref="L69:N69"/>
    <mergeCell ref="P69:Z69"/>
    <mergeCell ref="AB69:AL69"/>
    <mergeCell ref="B66:K66"/>
    <mergeCell ref="L66:N66"/>
    <mergeCell ref="P66:Z66"/>
    <mergeCell ref="AB66:AL66"/>
    <mergeCell ref="B67:K67"/>
    <mergeCell ref="L67:N67"/>
    <mergeCell ref="P67:Z67"/>
    <mergeCell ref="AB67:AL67"/>
    <mergeCell ref="B72:K72"/>
    <mergeCell ref="L72:N72"/>
    <mergeCell ref="P72:Z72"/>
    <mergeCell ref="AB72:AL72"/>
    <mergeCell ref="B73:K73"/>
    <mergeCell ref="L73:N73"/>
    <mergeCell ref="P73:Z73"/>
    <mergeCell ref="AB73:AL73"/>
    <mergeCell ref="B70:K70"/>
    <mergeCell ref="L70:N70"/>
    <mergeCell ref="P70:Z70"/>
    <mergeCell ref="AB70:AL70"/>
    <mergeCell ref="B71:K71"/>
    <mergeCell ref="L71:N71"/>
    <mergeCell ref="P71:Z71"/>
    <mergeCell ref="AB71:AL71"/>
    <mergeCell ref="AB78:AL79"/>
    <mergeCell ref="A79:Z79"/>
    <mergeCell ref="A80:B80"/>
    <mergeCell ref="C80:G80"/>
    <mergeCell ref="H80:T80"/>
    <mergeCell ref="U80:Z80"/>
    <mergeCell ref="AB80:AL80"/>
    <mergeCell ref="B74:K74"/>
    <mergeCell ref="L74:N74"/>
    <mergeCell ref="P74:Z74"/>
    <mergeCell ref="AB74:AL74"/>
    <mergeCell ref="B75:K75"/>
    <mergeCell ref="L75:N75"/>
    <mergeCell ref="P75:Z75"/>
    <mergeCell ref="AB75:AL75"/>
    <mergeCell ref="A81:B81"/>
    <mergeCell ref="C81:G81"/>
    <mergeCell ref="H81:T81"/>
    <mergeCell ref="U81:Z81"/>
    <mergeCell ref="A82:B82"/>
    <mergeCell ref="C82:G82"/>
    <mergeCell ref="H82:T82"/>
    <mergeCell ref="U82:Z82"/>
    <mergeCell ref="A77:Z77"/>
    <mergeCell ref="B78:Z78"/>
    <mergeCell ref="A85:B85"/>
    <mergeCell ref="C85:G85"/>
    <mergeCell ref="H85:T85"/>
    <mergeCell ref="U85:Z85"/>
    <mergeCell ref="A86:B86"/>
    <mergeCell ref="C86:G86"/>
    <mergeCell ref="H86:T86"/>
    <mergeCell ref="U86:Z86"/>
    <mergeCell ref="A83:B83"/>
    <mergeCell ref="C83:G83"/>
    <mergeCell ref="H83:T83"/>
    <mergeCell ref="U83:Z83"/>
    <mergeCell ref="A84:B84"/>
    <mergeCell ref="C84:G84"/>
    <mergeCell ref="H84:T84"/>
    <mergeCell ref="U84:Z84"/>
    <mergeCell ref="A89:B89"/>
    <mergeCell ref="C89:G89"/>
    <mergeCell ref="H89:T89"/>
    <mergeCell ref="U89:Z89"/>
    <mergeCell ref="A90:B90"/>
    <mergeCell ref="C90:G90"/>
    <mergeCell ref="H90:T90"/>
    <mergeCell ref="U90:Z90"/>
    <mergeCell ref="A87:B87"/>
    <mergeCell ref="C87:G87"/>
    <mergeCell ref="H87:T87"/>
    <mergeCell ref="U87:Z87"/>
    <mergeCell ref="A88:B88"/>
    <mergeCell ref="C88:G88"/>
    <mergeCell ref="H88:T88"/>
    <mergeCell ref="U88:Z88"/>
    <mergeCell ref="A93:T93"/>
    <mergeCell ref="U93:Z93"/>
    <mergeCell ref="AB93:AL93"/>
    <mergeCell ref="A94:T94"/>
    <mergeCell ref="U94:Z94"/>
    <mergeCell ref="AB94:AL94"/>
    <mergeCell ref="A91:T91"/>
    <mergeCell ref="U91:Z91"/>
    <mergeCell ref="AB91:AL91"/>
    <mergeCell ref="A92:T92"/>
    <mergeCell ref="U92:Z92"/>
    <mergeCell ref="AB92:AL92"/>
    <mergeCell ref="A97:T97"/>
    <mergeCell ref="U97:Z97"/>
    <mergeCell ref="A98:G98"/>
    <mergeCell ref="H98:I98"/>
    <mergeCell ref="J98:T98"/>
    <mergeCell ref="U98:Z98"/>
    <mergeCell ref="A95:T95"/>
    <mergeCell ref="U95:Z95"/>
    <mergeCell ref="AB95:AL95"/>
    <mergeCell ref="A96:T96"/>
    <mergeCell ref="U96:Z96"/>
    <mergeCell ref="AB96:AL96"/>
    <mergeCell ref="A101:Z101"/>
    <mergeCell ref="AB101:AL101"/>
    <mergeCell ref="A102:B102"/>
    <mergeCell ref="C102:G102"/>
    <mergeCell ref="H102:T102"/>
    <mergeCell ref="U102:Z102"/>
    <mergeCell ref="AB102:AL102"/>
    <mergeCell ref="AB98:AL98"/>
    <mergeCell ref="A99:I99"/>
    <mergeCell ref="J99:T99"/>
    <mergeCell ref="U99:Z99"/>
    <mergeCell ref="AB99:AL99"/>
    <mergeCell ref="A100:Z100"/>
    <mergeCell ref="A105:B105"/>
    <mergeCell ref="C105:G105"/>
    <mergeCell ref="H105:T105"/>
    <mergeCell ref="U105:Z105"/>
    <mergeCell ref="A106:B106"/>
    <mergeCell ref="C106:G106"/>
    <mergeCell ref="H106:T106"/>
    <mergeCell ref="U106:Z106"/>
    <mergeCell ref="A103:B103"/>
    <mergeCell ref="C103:G103"/>
    <mergeCell ref="H103:T103"/>
    <mergeCell ref="U103:Z103"/>
    <mergeCell ref="A104:B104"/>
    <mergeCell ref="C104:G104"/>
    <mergeCell ref="H104:T104"/>
    <mergeCell ref="U104:Z104"/>
    <mergeCell ref="A109:B109"/>
    <mergeCell ref="C109:G109"/>
    <mergeCell ref="H109:T109"/>
    <mergeCell ref="U109:Z109"/>
    <mergeCell ref="A110:B110"/>
    <mergeCell ref="C110:G110"/>
    <mergeCell ref="H110:T110"/>
    <mergeCell ref="U110:Z110"/>
    <mergeCell ref="A107:B107"/>
    <mergeCell ref="C107:G107"/>
    <mergeCell ref="H107:T107"/>
    <mergeCell ref="U107:Z107"/>
    <mergeCell ref="A108:B108"/>
    <mergeCell ref="C108:G108"/>
    <mergeCell ref="H108:T108"/>
    <mergeCell ref="U108:Z108"/>
    <mergeCell ref="A113:T113"/>
    <mergeCell ref="U113:Z113"/>
    <mergeCell ref="AB113:AL113"/>
    <mergeCell ref="A114:T114"/>
    <mergeCell ref="U114:Z114"/>
    <mergeCell ref="AB114:AL114"/>
    <mergeCell ref="A111:B111"/>
    <mergeCell ref="C111:G111"/>
    <mergeCell ref="H111:T111"/>
    <mergeCell ref="U111:Z111"/>
    <mergeCell ref="A112:B112"/>
    <mergeCell ref="C112:G112"/>
    <mergeCell ref="H112:T112"/>
    <mergeCell ref="U112:Z112"/>
    <mergeCell ref="A118:T118"/>
    <mergeCell ref="U118:Z118"/>
    <mergeCell ref="AB118:AL118"/>
    <mergeCell ref="A119:Z119"/>
    <mergeCell ref="B120:Z120"/>
    <mergeCell ref="A115:Z115"/>
    <mergeCell ref="A116:Z116"/>
    <mergeCell ref="AB116:AL116"/>
    <mergeCell ref="A117:T117"/>
    <mergeCell ref="U117:Z117"/>
    <mergeCell ref="AB117:AL117"/>
    <mergeCell ref="B126:E126"/>
    <mergeCell ref="F126:H126"/>
    <mergeCell ref="I126:K126"/>
    <mergeCell ref="L126:N126"/>
    <mergeCell ref="B124:E124"/>
    <mergeCell ref="F124:H124"/>
    <mergeCell ref="I124:K124"/>
    <mergeCell ref="L124:N124"/>
    <mergeCell ref="AB121:AL121"/>
    <mergeCell ref="W121:Z121"/>
    <mergeCell ref="S121:V121"/>
    <mergeCell ref="O121:R121"/>
    <mergeCell ref="O122:R122"/>
    <mergeCell ref="O123:R123"/>
    <mergeCell ref="O124:R124"/>
    <mergeCell ref="B121:E121"/>
    <mergeCell ref="F121:H121"/>
    <mergeCell ref="F122:H122"/>
    <mergeCell ref="I121:K121"/>
    <mergeCell ref="I122:K122"/>
    <mergeCell ref="F123:H123"/>
    <mergeCell ref="I123:K123"/>
    <mergeCell ref="F125:H125"/>
    <mergeCell ref="O125:R125"/>
    <mergeCell ref="B133:Q133"/>
    <mergeCell ref="R133:W133"/>
    <mergeCell ref="X133:Z133"/>
    <mergeCell ref="B134:Q134"/>
    <mergeCell ref="R134:W134"/>
    <mergeCell ref="X134:Z134"/>
    <mergeCell ref="AB127:AL127"/>
    <mergeCell ref="A128:Z128"/>
    <mergeCell ref="B129:Z129"/>
    <mergeCell ref="A130:Z131"/>
    <mergeCell ref="AB130:AL130"/>
    <mergeCell ref="B132:Q132"/>
    <mergeCell ref="R132:W132"/>
    <mergeCell ref="X132:Z132"/>
    <mergeCell ref="F127:H127"/>
    <mergeCell ref="I127:K127"/>
    <mergeCell ref="W127:Z127"/>
    <mergeCell ref="B137:Q137"/>
    <mergeCell ref="R137:W137"/>
    <mergeCell ref="X137:Z137"/>
    <mergeCell ref="B138:Q138"/>
    <mergeCell ref="R138:W138"/>
    <mergeCell ref="X138:Z138"/>
    <mergeCell ref="B135:Q135"/>
    <mergeCell ref="R135:W135"/>
    <mergeCell ref="X135:Z135"/>
    <mergeCell ref="B136:Q136"/>
    <mergeCell ref="R136:W136"/>
    <mergeCell ref="X136:Z136"/>
    <mergeCell ref="A141:Z141"/>
    <mergeCell ref="B142:Z142"/>
    <mergeCell ref="A143:Z143"/>
    <mergeCell ref="B144:Z144"/>
    <mergeCell ref="B145:Z145"/>
    <mergeCell ref="A146:Z146"/>
    <mergeCell ref="B139:Q139"/>
    <mergeCell ref="R139:W139"/>
    <mergeCell ref="X139:Z139"/>
    <mergeCell ref="B140:Q140"/>
    <mergeCell ref="R140:W140"/>
    <mergeCell ref="X140:Z140"/>
    <mergeCell ref="X152:Z152"/>
    <mergeCell ref="AB152:AL152"/>
    <mergeCell ref="B153:Z153"/>
    <mergeCell ref="AB153:AL153"/>
    <mergeCell ref="C147:W147"/>
    <mergeCell ref="X147:Z147"/>
    <mergeCell ref="AB147:AL147"/>
    <mergeCell ref="C148:W148"/>
    <mergeCell ref="X148:Z148"/>
    <mergeCell ref="AB148:AL148"/>
    <mergeCell ref="AB159:AL159"/>
    <mergeCell ref="B160:Z160"/>
    <mergeCell ref="B161:W161"/>
    <mergeCell ref="X161:Z161"/>
    <mergeCell ref="A154:Z154"/>
    <mergeCell ref="B155:Z155"/>
    <mergeCell ref="B157:W157"/>
    <mergeCell ref="X157:Z157"/>
    <mergeCell ref="AB157:AL157"/>
    <mergeCell ref="B158:W158"/>
    <mergeCell ref="X158:Z158"/>
    <mergeCell ref="AB158:AL158"/>
    <mergeCell ref="AB162:AL162"/>
    <mergeCell ref="B165:W165"/>
    <mergeCell ref="X165:Z165"/>
    <mergeCell ref="AB165:AL165"/>
    <mergeCell ref="B163:W163"/>
    <mergeCell ref="X163:Z163"/>
    <mergeCell ref="AB163:AL163"/>
    <mergeCell ref="B164:W164"/>
    <mergeCell ref="X164:Z164"/>
    <mergeCell ref="AB164:AL164"/>
    <mergeCell ref="AB166:AL166"/>
    <mergeCell ref="A167:Z167"/>
    <mergeCell ref="B168:Z168"/>
    <mergeCell ref="AB168:AK168"/>
    <mergeCell ref="B169:W169"/>
    <mergeCell ref="X169:Z171"/>
    <mergeCell ref="B170:L170"/>
    <mergeCell ref="M170:Q170"/>
    <mergeCell ref="R170:S170"/>
    <mergeCell ref="A186:P186"/>
    <mergeCell ref="Q186:Z186"/>
    <mergeCell ref="A191:Z191"/>
    <mergeCell ref="AB191:AL193"/>
    <mergeCell ref="A192:M192"/>
    <mergeCell ref="N192:Z192"/>
    <mergeCell ref="A193:M193"/>
    <mergeCell ref="N193:Z193"/>
    <mergeCell ref="A182:P182"/>
    <mergeCell ref="Q182:Z182"/>
    <mergeCell ref="AB182:AL182"/>
    <mergeCell ref="A183:P183"/>
    <mergeCell ref="Q183:Z183"/>
    <mergeCell ref="A185:P185"/>
    <mergeCell ref="Q185:Z185"/>
    <mergeCell ref="AB185:AL185"/>
    <mergeCell ref="A179:Z179"/>
    <mergeCell ref="AB179:AL179"/>
    <mergeCell ref="A180:Z180"/>
    <mergeCell ref="A181:Z181"/>
    <mergeCell ref="AB161:AL161"/>
    <mergeCell ref="A127:E127"/>
    <mergeCell ref="B122:E122"/>
    <mergeCell ref="B123:E123"/>
    <mergeCell ref="B125:E125"/>
    <mergeCell ref="I125:K125"/>
    <mergeCell ref="W122:Z122"/>
    <mergeCell ref="W123:Z123"/>
    <mergeCell ref="W124:Z124"/>
    <mergeCell ref="W125:Z125"/>
    <mergeCell ref="W126:Z126"/>
    <mergeCell ref="O127:R127"/>
    <mergeCell ref="S122:V122"/>
    <mergeCell ref="S123:V123"/>
    <mergeCell ref="S124:V124"/>
    <mergeCell ref="S125:V125"/>
    <mergeCell ref="S126:V126"/>
    <mergeCell ref="S127:V127"/>
    <mergeCell ref="B172:W172"/>
    <mergeCell ref="X172:Z175"/>
    <mergeCell ref="O126:R126"/>
    <mergeCell ref="L121:N121"/>
    <mergeCell ref="L122:N122"/>
    <mergeCell ref="L123:N123"/>
    <mergeCell ref="L125:N125"/>
    <mergeCell ref="L127:N127"/>
    <mergeCell ref="T170:W170"/>
    <mergeCell ref="B171:W171"/>
    <mergeCell ref="X176:Z176"/>
    <mergeCell ref="B176:W176"/>
    <mergeCell ref="B174:C174"/>
    <mergeCell ref="B175:W175"/>
    <mergeCell ref="B166:Z166"/>
    <mergeCell ref="B173:P173"/>
    <mergeCell ref="Q173:V173"/>
    <mergeCell ref="D174:G174"/>
    <mergeCell ref="H174:W174"/>
    <mergeCell ref="B162:W162"/>
    <mergeCell ref="X162:Z162"/>
    <mergeCell ref="B159:W159"/>
    <mergeCell ref="X159:Z159"/>
    <mergeCell ref="A150:Z150"/>
    <mergeCell ref="B151:Z151"/>
    <mergeCell ref="A152:W152"/>
  </mergeCells>
  <conditionalFormatting sqref="W127">
    <cfRule type="expression" dxfId="4" priority="7">
      <formula>$U$98&lt;&gt;$W$127</formula>
    </cfRule>
  </conditionalFormatting>
  <conditionalFormatting sqref="O21">
    <cfRule type="expression" dxfId="3" priority="4">
      <formula>AND($F$21="remont",$O$21&lt;&gt;"")</formula>
    </cfRule>
  </conditionalFormatting>
  <conditionalFormatting sqref="O21:S21">
    <cfRule type="expression" dxfId="2" priority="3">
      <formula>AND($F$21="",$O$21&lt;&gt;"")</formula>
    </cfRule>
  </conditionalFormatting>
  <conditionalFormatting sqref="O127">
    <cfRule type="expression" dxfId="1" priority="2">
      <formula>$U$96&lt;&gt;$O$127</formula>
    </cfRule>
  </conditionalFormatting>
  <conditionalFormatting sqref="S127">
    <cfRule type="expression" dxfId="0" priority="1">
      <formula>$U$99&lt;&gt;$S$127</formula>
    </cfRule>
  </conditionalFormatting>
  <dataValidations count="62">
    <dataValidation type="list" allowBlank="1" showInputMessage="1" showErrorMessage="1" prompt="Jeśli w punkcie 5 wniosku wskazano więcej niż jeden rodzaj robót (nie dotyczy wniosków  dot. remontu) - wybierz rodzaj robót prowadzonych w ramach zadania._x000a_W przypadku wniosku dot. remontu pozostaw komórkę pustą." sqref="O21:S21" xr:uid="{0CEDF68C-64CF-4B03-B42D-B3FBB5E47C3C}">
      <formula1>INDIRECT($F$21)</formula1>
    </dataValidation>
    <dataValidation allowBlank="1" showInputMessage="1" showErrorMessage="1" prompt="Wpisz powierzchnię zjazdów objętych zadaniem w metrach kwadratowych" sqref="L64:N64" xr:uid="{FE6766F5-4031-44CB-90CF-6DD243905A41}"/>
    <dataValidation allowBlank="1" showInputMessage="1" showErrorMessage="1" prompt="Wpisz ilość ustawionych słupów oświetleniowych" sqref="L71:N71" xr:uid="{B48182CF-B4CD-4C3A-BE66-0789566DEAB0}"/>
    <dataValidation allowBlank="1" showInputMessage="1" showErrorMessage="1" prompt="Miejsce na dodatkowe (istotne) informacje dotyczące pasa ruchu dla rowerów" sqref="B59:Z59" xr:uid="{6729A54E-749D-4C44-972F-A43A42105384}"/>
    <dataValidation allowBlank="1" showInputMessage="1" showErrorMessage="1" prompt="Miejsce na dodatkowe (istotne) informacje dotyczące ścieżki rowerowej" sqref="B53:Z53" xr:uid="{6C66E024-FFFA-4385-9581-05B5978E47BC}"/>
    <dataValidation allowBlank="1" showInputMessage="1" showErrorMessage="1" prompt="Wpisz nr drogi objętej zadaniem" sqref="F22:Z22" xr:uid="{B6FE2793-634F-4F93-A8B7-BFCC606F8624}"/>
    <dataValidation allowBlank="1" showInputMessage="1" showErrorMessage="1" prompt="Wpisz rzeczywisty kilometraż w jakim realizowane jest zadanie._x000a_Kilometraż wpisz w formacie: np. &quot;od 0+115 do 2+360&quot;" sqref="F23:Z23" xr:uid="{EB343C34-B539-4CD6-8565-F1D2608D11B1}"/>
    <dataValidation allowBlank="1" showInputMessage="1" showErrorMessage="1" prompt="Miejsce na dodatkowe informacje nie uwzględnione w powyższym zakresie rzeczowym realizowanego zadania" sqref="B72:B75" xr:uid="{F28B50C9-2B93-4ADB-86CA-E9DB2E4A8598}"/>
    <dataValidation allowBlank="1" showInputMessage="1" showErrorMessage="1" prompt="Miejsce na dodatkowe (istotne) informacje dotyczące jezdni" sqref="B29:Z29" xr:uid="{83EFBCAB-AC17-4EAC-9F31-7277A8950FEE}"/>
    <dataValidation allowBlank="1" showInputMessage="1" showErrorMessage="1" prompt="Wpisz realizowaną długość jezdni w metrach" sqref="B28" xr:uid="{7655D817-9150-4858-8955-5E8558E0B5E2}"/>
    <dataValidation allowBlank="1" showInputMessage="1" showErrorMessage="1" prompt="Wpisz realizowaną szerokość jezdni w metrach" sqref="G28" xr:uid="{3EAA3257-5BAA-44E0-8730-FD875CF50402}"/>
    <dataValidation allowBlank="1" showInputMessage="1" showErrorMessage="1" prompt="Wpisz realizowaną szerokość pasa ruchu w metrach" sqref="L28" xr:uid="{C7204C88-C337-4C50-B2CA-B339A21015B7}"/>
    <dataValidation allowBlank="1" showInputMessage="1" showErrorMessage="1" prompt="Miejsce na dodatkowe (istotne) informacje dotyczące poboczy" sqref="B35:Z35" xr:uid="{C3C3BA3A-E4A9-4902-91F1-2A0F03C8432D}"/>
    <dataValidation allowBlank="1" showInputMessage="1" showErrorMessage="1" prompt="Wpisz realizowaną długość chodnika (strona lewa) w metrach_x000a_" sqref="E39" xr:uid="{4812A5DF-15BC-46F0-85E6-81570F641831}"/>
    <dataValidation allowBlank="1" showInputMessage="1" showErrorMessage="1" prompt="Wpisz realizowaną długość chodnika (strona prawa) w metrach_x000a_" sqref="E40" xr:uid="{0DD1A78E-7FBE-4410-A9BA-62133325D9C6}"/>
    <dataValidation allowBlank="1" showInputMessage="1" showErrorMessage="1" prompt="Wpisz realizowaną szerokość chodnika (strona lewa) w metrach" sqref="I39" xr:uid="{DFE148ED-B055-4B33-A579-CD88E6F60AF3}"/>
    <dataValidation allowBlank="1" showInputMessage="1" showErrorMessage="1" prompt="Wpisz realizowaną szerokość chodnika (strona prawa) w metrach" sqref="I40" xr:uid="{D90331CA-A973-4934-87F2-113638D68AAC}"/>
    <dataValidation allowBlank="1" showInputMessage="1" showErrorMessage="1" prompt="Miejsce na dodatkowe (istotne) informacje dotyczące chodnika" sqref="B41:Z41" xr:uid="{A0BF3F6E-87F8-46BC-8F9E-403F84D3C41B}"/>
    <dataValidation allowBlank="1" showInputMessage="1" showErrorMessage="1" prompt="Wpisz ilość zamontowanych opraw oświetleniowych w sztukach" sqref="L70:N70" xr:uid="{70DB99F8-7B2A-4F77-A4B5-D0C899F8B7D8}"/>
    <dataValidation allowBlank="1" showInputMessage="1" showErrorMessage="1" prompt="Wpisz łączną długość zamontowanych barier ochronnych w metrach" sqref="L69:N69" xr:uid="{8C88FD3A-C88D-4B08-B3AD-7E902F63465A}"/>
    <dataValidation allowBlank="1" showInputMessage="1" showErrorMessage="1" prompt="Wpisz łaczną powierzchnię oznakowania poziomego metrach kwadratowych" sqref="L68:N68" xr:uid="{F36D9CA0-FB30-4B86-B452-95D4BC70F1B1}"/>
    <dataValidation allowBlank="1" showInputMessage="1" showErrorMessage="1" prompt="Wpisz łączną ilość zamontowanych tablic znaków drogowych w sztukach" sqref="L67:N67" xr:uid="{3421EE04-104A-4ABC-A24F-A644C176054D}"/>
    <dataValidation allowBlank="1" showInputMessage="1" showErrorMessage="1" prompt="Wpisz łączną ilość przepustów pod koroną drogi objętych zadaniem w sztukach" sqref="L66:N66" xr:uid="{5CDD550F-31C7-4D45-A5B7-CE7F288F0FD4}"/>
    <dataValidation allowBlank="1" showInputMessage="1" showErrorMessage="1" prompt="Wpisz łączną ilość skrzyżowań objętych zadaniem w sztukach" sqref="L65:N65" xr:uid="{1C112EDB-8C86-4D95-9ED0-C73AD33A10BD}"/>
    <dataValidation allowBlank="1" showInputMessage="1" showErrorMessage="1" prompt="Wpisz łączną ilość zjazdów objętych zadaniem w sztukach" sqref="L63:N63" xr:uid="{18AF395F-D7E2-4694-94E5-46196A92FE70}"/>
    <dataValidation allowBlank="1" showInputMessage="1" showErrorMessage="1" prompt="Wpisz realizowaną długość poboczy utwarzonych (strona lewa) w metrach_x000a_" sqref="E33:H33" xr:uid="{C167B052-A18A-474E-8212-09768EB60C4C}"/>
    <dataValidation allowBlank="1" showInputMessage="1" showErrorMessage="1" prompt="Wpisz realizowaną długość poboczy utwardzonych (strona prawa) w metrach_x000a_" sqref="E34:H34" xr:uid="{D8819744-0228-4C6E-8FF5-D65A8DC82512}"/>
    <dataValidation allowBlank="1" showInputMessage="1" showErrorMessage="1" prompt="Wpisz realizowaną szerokość poboczy utwardzonych (strona lewa) w metrach" sqref="I33:L33" xr:uid="{A12BD99B-4507-4FBB-8D30-7DF5DDD962B0}"/>
    <dataValidation allowBlank="1" showInputMessage="1" showErrorMessage="1" prompt="Wpisz realizowaną szerokość poboczy utwardzonych (strona prawa) w metrach" sqref="I34:L34" xr:uid="{A822A9D9-10AF-48C0-A92A-CB5A69A93C72}"/>
    <dataValidation allowBlank="1" showInputMessage="1" showErrorMessage="1" prompt="Wpisz realizowaną długość poboczy gruntowych (strona lewa) w metrach_x000a_" sqref="S33:V33" xr:uid="{912A3959-E146-41CA-B892-25F647ED9FC0}"/>
    <dataValidation allowBlank="1" showInputMessage="1" showErrorMessage="1" prompt="Wpisz realizowaną długość poboczy gruntowych (strona prawa) w metrach_x000a_" sqref="S34:V34" xr:uid="{5E0644A8-E7FE-4355-A942-1BEAE25ECAD8}"/>
    <dataValidation allowBlank="1" showInputMessage="1" showErrorMessage="1" prompt="Wpisz realizowaną szerokość poboczy gruntowych (strona lewa) w metrach" sqref="W33:Z33" xr:uid="{33AF9019-F5F6-4804-9CA4-BEB8560295D2}"/>
    <dataValidation allowBlank="1" showInputMessage="1" showErrorMessage="1" prompt="Wpisz realizowaną szerokość poboczy gruntowych (strona prawa) w metrach" sqref="W34:Z34" xr:uid="{71877140-DA17-4A91-8774-2A71003A1F7D}"/>
    <dataValidation allowBlank="1" showInputMessage="1" showErrorMessage="1" prompt="Miejsce na dodatkowe (istotne) informacje dotyczące ciągu pieszo-rowerowego" sqref="B47:Z47" xr:uid="{2656FBE0-F4B3-435A-A60C-EAFC7FDDA5F4}"/>
    <dataValidation allowBlank="1" showInputMessage="1" showErrorMessage="1" prompt="Wpisz realizowaną długość ścieżki rowerowej (strona lewa) w metrach_x000a_" sqref="E51:H51" xr:uid="{00764B6E-7573-4187-915A-2B2FA7ADB08F}"/>
    <dataValidation allowBlank="1" showInputMessage="1" showErrorMessage="1" prompt="Wpisz realizowaną długość ścieżki rowerowej (strona prawa) w metrach_x000a_" sqref="E52:H52" xr:uid="{11001B11-CD94-4A55-932B-282DC66101FE}"/>
    <dataValidation allowBlank="1" showInputMessage="1" showErrorMessage="1" prompt="Wpisz realizowaną szerokość ścieżki rowerowej (strona lewa) w metrach" sqref="I51:L51" xr:uid="{93F627E5-AD14-41D7-BF41-46F79AB3AADD}"/>
    <dataValidation allowBlank="1" showInputMessage="1" showErrorMessage="1" prompt="Wpisz realizowaną szerokość ścieżki rowerowej (strona prawa) w metrach" sqref="I52:L52" xr:uid="{F1332E56-49D4-4F18-B027-017E11046196}"/>
    <dataValidation allowBlank="1" showInputMessage="1" showErrorMessage="1" prompt="Wpisz realizowaną długość pasa ruchu dla rowerów (strona lewa) w metrach_x000a_" sqref="E57:H57" xr:uid="{D8785B17-6945-470C-AA04-2B3305B3DC4B}"/>
    <dataValidation allowBlank="1" showInputMessage="1" showErrorMessage="1" prompt="Wpisz realizowaną długość pasa ruchu dla rowerów (strona prawa) w metrach_x000a_" sqref="E58:H58" xr:uid="{D800FFAA-2F93-4995-ABD3-9BB50E43366C}"/>
    <dataValidation allowBlank="1" showInputMessage="1" showErrorMessage="1" prompt="Wpisz realizowaną szerokość pasa ruchu dla rowerów (strona lewa) w metrach" sqref="I57:L57" xr:uid="{66CCC7FC-B5C6-4EFB-9BAF-52B749B13D8E}"/>
    <dataValidation allowBlank="1" showInputMessage="1" showErrorMessage="1" prompt="Wpisz realizowaną szerokość pasa ruchu dla rowerów (strona prawa) w metrach" sqref="I58:L58" xr:uid="{1507F7DE-B1B2-4678-A7B8-D1E084FDAC89}"/>
    <dataValidation allowBlank="1" showInputMessage="1" showErrorMessage="1" prompt="Wpisz realizowaną długość ciągu pieszo-rowerowego (strona lewa) w metrach_x000a_" sqref="E45:H45" xr:uid="{9C995B0F-319B-4FEB-9A78-7A8E655054FB}"/>
    <dataValidation allowBlank="1" showInputMessage="1" showErrorMessage="1" prompt="Wpisz realizowaną długość ciągu pieszo-rowerowego (strona prawa) w metrach_x000a_" sqref="E46:H46" xr:uid="{92A320B0-418C-4822-BAC7-0DDA171DB7F8}"/>
    <dataValidation allowBlank="1" showInputMessage="1" showErrorMessage="1" prompt="Wpisz realizowaną szerokość ciągu pieszo-rowerowego (strona lewa) w metrach" sqref="I45:L45" xr:uid="{7ACE4BD1-F99A-4C3F-817B-9AD34EA41E1F}"/>
    <dataValidation allowBlank="1" showInputMessage="1" showErrorMessage="1" prompt="Wpisz realizowaną szerokość ciągu pieszo-rowerowego (strona prawa) w metrach" sqref="I46:L46" xr:uid="{2ADF0418-0E5B-40C9-B1FB-14C39CA6E5EF}"/>
    <dataValidation allowBlank="1" showInputMessage="1" showErrorMessage="1" prompt="Wpisz przekrój jezdni używając oznaczeń z § 15 Rozporządzenia Ministra Infrastruktury w sprawie przepisów techniczno-budowlanych dotyczących dróg publicznych z dnia 24.06.2022 (Dz.U. 2022 poz.1518)_x000a_" sqref="Q28" xr:uid="{A61E33D5-CD92-4AAB-A781-CFC12DC11192}"/>
    <dataValidation type="list" allowBlank="1" showInputMessage="1" showErrorMessage="1" error="Wprowadzono błędną daną._x000a_Wybierz daną z listy." prompt="Wybierz z listy." sqref="X172 X169" xr:uid="{ECC3B375-F1E8-4390-9424-1FD33E3D74EB}">
      <formula1>"TAK,NIE,NIE DOTYCZY"</formula1>
    </dataValidation>
    <dataValidation allowBlank="1" showInputMessage="1" showErrorMessage="1" prompt="Wpisz datę zawarcia umowy dofinansowania" sqref="N8:R8" xr:uid="{925DBC9D-C7DA-4476-9EA3-A3F0518A34D6}"/>
    <dataValidation allowBlank="1" showInputMessage="1" showErrorMessage="1" prompt="Miejsce na wymienienie dodatkowych załączników" sqref="B166:Z166" xr:uid="{E62E08BC-B10B-4BD6-BAA3-4269870572C2}"/>
    <dataValidation allowBlank="1" showInputMessage="1" showErrorMessage="1" prompt="Wpisz łączną długość realizowanego zadania w metrach" sqref="F24:I24" xr:uid="{E6C751B7-C354-488D-945E-D194DD326D2A}"/>
    <dataValidation allowBlank="1" showInputMessage="1" showErrorMessage="1" prompt="Wpisz kwotę brutto dofinansowania ze środków RFRD._x000a_Kwota ta nie może być wyższa niż kwota przyznanego dofinsowania (z zatwierdzonej przez Premiera listy zadań), ani nie może przekraczać procentu dofinansowania (zatwierdzonej przez Premiera listy zadań)" sqref="U98:Z98" xr:uid="{D44C7A64-ED42-42DC-B166-2011238D103E}"/>
    <dataValidation allowBlank="1" showInputMessage="1" showErrorMessage="1" prompt="Wpisz kwotę brutto za nazdór inwestorski" sqref="U93:Z93" xr:uid="{E9E8589D-CA98-42CD-94C5-B78C0A3A933E}"/>
    <dataValidation allowBlank="1" showInputMessage="1" showErrorMessage="1" prompt="Wpisz kwotę brutto za tablice informacyjne" sqref="U94:Z94" xr:uid="{F3F53F2C-D383-46B6-B27D-9DD0D24D4284}"/>
    <dataValidation allowBlank="1" showInputMessage="1" showErrorMessage="1" prompt="Wpisz kwotę brutto za inne dziłania informacyjne" sqref="U95:Z95" xr:uid="{C9799090-6438-4A99-A1B2-9EF86E238E1B}"/>
    <dataValidation allowBlank="1" showInputMessage="1" showErrorMessage="1" prompt="Wpisz na podstawie jakiego dokumentu nastąpiło przekazanie inwestycji do użytkowania (jeśli dokument posiada datę i/lub znak, to proszę je podać). _x000a_Jeśli nie dotyczy wpisz &quot;nie dotyczy&quot;" sqref="B16:Z16" xr:uid="{A12843C3-E356-466B-8DB1-24A566DE59BF}"/>
    <dataValidation allowBlank="1" showInputMessage="1" showErrorMessage="1" prompt="Wpisz datę przekazania drogi do użytkowania (w formacie: dd.mm.rrrr). _x000a_Jeśli nie dotyczy wpisz &quot;nie dotyczy&quot;" sqref="L14" xr:uid="{5C6D6318-D8CD-48F6-A709-650A3B6B2FA3}"/>
    <dataValidation allowBlank="1" showInputMessage="1" showErrorMessage="1" prompt="Wpisz datę zakończenia robót budowlanych na podstawie protokołu odbioru końcowego robót. _x000a_Datę wpisz w formacie: dd.mm.rrrr" sqref="K12" xr:uid="{2D0E7776-AD78-466D-9B94-BFF9A91B79DF}"/>
    <dataValidation allowBlank="1" showInputMessage="1" showErrorMessage="1" prompt="Wpisz datę rozpoczęcia robót budowlanych na podstawie protokołu przekazania placu budowy. _x000a_Datę wpisz w formacie: dd.mm.rrrr" sqref="K11" xr:uid="{9BF2346B-607C-43A0-B48A-245BFEBB27B1}"/>
    <dataValidation allowBlank="1" showInputMessage="1" showErrorMessage="1" prompt="Wpisz nazwę zadania dofinansowanego ze środków RFRD. _x000a_Nazwa zadania powinna być taka sama jak na umowie dofinansowania oraz liście zatwierdzonej przez Premiera" sqref="E7:Z7" xr:uid="{12509B71-04BD-4B18-BFBF-28B61AEA1F39}"/>
    <dataValidation allowBlank="1" showInputMessage="1" showErrorMessage="1" prompt="Wpisz nazwę beneficjenta" sqref="E6:Z6" xr:uid="{0800FE94-75D9-477E-8043-B2B4B0BB6888}"/>
    <dataValidation allowBlank="1" showInputMessage="1" showErrorMessage="1" prompt="Wpisz numer umowy dofinansowania" sqref="E8" xr:uid="{20BC5381-326C-42BE-A558-F69ACC6BE01D}"/>
  </dataValidations>
  <printOptions horizontalCentered="1"/>
  <pageMargins left="0.78740157480314965" right="0.78740157480314965" top="0.78740157480314965" bottom="0.78740157480314965" header="0.39370078740157483" footer="0.39370078740157483"/>
  <pageSetup paperSize="9" fitToHeight="0" orientation="portrait" r:id="rId1"/>
  <headerFooter>
    <oddFooter>&amp;C&amp;8Zał. nr 3 do umowy z naboru  A/2025
Strona &amp;P z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Wybierz główny rodzaj robót prowadzonych w ramach zadania._x000a_Rodzaj robót powinien być zgodny z zatwierdzoną przez Premiera listą zadań:_x000a_- R = REMONT,_x000a_- P = PRZEBUDOWA,_x000a_- B = BUDOWA / ROZBUDOWA" xr:uid="{9EAE0D92-B775-483A-A297-03CDE788E68A}">
          <x14:formula1>
            <xm:f>DANE!$B$21:$B$23</xm:f>
          </x14:formula1>
          <xm:sqref>F21</xm:sqref>
        </x14:dataValidation>
        <x14:dataValidation type="list" allowBlank="1" showInputMessage="1" showErrorMessage="1" prompt="Wybierz z listy rozwijanej" xr:uid="{3A9BB070-D7EE-4095-966E-F6BC56A9CDF1}">
          <x14:formula1>
            <xm:f>DANE!$B$30:$B$32</xm:f>
          </x14:formula1>
          <xm:sqref>X147:Z148 X152:Z152 X157:Z159 Y162:Z164 X165:Z165 X161:X164</xm:sqref>
        </x14:dataValidation>
        <x14:dataValidation type="list" allowBlank="1" showInputMessage="1" showErrorMessage="1" prompt="Wybierz z listy rodzaj dofinansowanego zadania:_x000a_ - jednorocznego_x000a_ - wieloletniego" xr:uid="{01E6AFEC-60B4-4F3A-90DD-F67143025245}">
          <x14:formula1>
            <xm:f>DANE!$B$2:$B$3</xm:f>
          </x14:formula1>
          <xm:sqref>J9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7</vt:i4>
      </vt:variant>
    </vt:vector>
  </HeadingPairs>
  <TitlesOfParts>
    <vt:vector size="11" baseType="lpstr">
      <vt:lpstr>DANE</vt:lpstr>
      <vt:lpstr>Zał. nr 1 - Harmonogram</vt:lpstr>
      <vt:lpstr>Zał. nr 2 - Przekazywanie</vt:lpstr>
      <vt:lpstr>Zał. nr 3 - Rozliczenie</vt:lpstr>
      <vt:lpstr>'Zał. nr 3 - Rozliczenie'!_Hlk96414003</vt:lpstr>
      <vt:lpstr>'Zał. nr 1 - Harmonogram'!Obszar_wydruku</vt:lpstr>
      <vt:lpstr>'Zał. nr 2 - Przekazywanie'!Obszar_wydruku</vt:lpstr>
      <vt:lpstr>'Zał. nr 3 - Rozliczenie'!Obszar_wydruku</vt:lpstr>
      <vt:lpstr>'Zał. nr 1 - Harmonogram'!Tytuły_wydruku</vt:lpstr>
      <vt:lpstr>'Zał. nr 2 - Przekazywanie'!Tytuły_wydruku</vt:lpstr>
      <vt:lpstr>'Zał. nr 3 - Rozliczenie'!Tytuły_wydruku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wir131</dc:creator>
  <cp:lastModifiedBy>Jalosinska, Malgorzata</cp:lastModifiedBy>
  <cp:lastPrinted>2025-01-07T10:50:07Z</cp:lastPrinted>
  <dcterms:created xsi:type="dcterms:W3CDTF">2022-06-10T12:10:25Z</dcterms:created>
  <dcterms:modified xsi:type="dcterms:W3CDTF">2025-03-11T12:41:37Z</dcterms:modified>
</cp:coreProperties>
</file>