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en_skoroszyt"/>
  <mc:AlternateContent xmlns:mc="http://schemas.openxmlformats.org/markup-compatibility/2006">
    <mc:Choice Requires="x15">
      <x15ac:absPath xmlns:x15ac="http://schemas.microsoft.com/office/spreadsheetml/2010/11/ac" url="C:\Users\wir131\Desktop\"/>
    </mc:Choice>
  </mc:AlternateContent>
  <xr:revisionPtr revIDLastSave="0" documentId="13_ncr:1_{0DEB1FE7-12C4-4282-B6BB-7385DB0FE58A}" xr6:coauthVersionLast="47" xr6:coauthVersionMax="47" xr10:uidLastSave="{00000000-0000-0000-0000-000000000000}"/>
  <bookViews>
    <workbookView xWindow="-120" yWindow="-120" windowWidth="29040" windowHeight="15720" tabRatio="741" firstSheet="1" activeTab="1" xr2:uid="{00000000-000D-0000-FFFF-FFFF00000000}"/>
  </bookViews>
  <sheets>
    <sheet name="DANE" sheetId="6" state="hidden" r:id="rId1"/>
    <sheet name="Zał. nr 1 - Harmonogram" sheetId="7" r:id="rId2"/>
    <sheet name="Zał. nr 2 - Przekazywanie" sheetId="10" r:id="rId3"/>
    <sheet name="Zał. nr 3 - Rozliczenie" sheetId="8" r:id="rId4"/>
    <sheet name="Dane R-F" sheetId="2" state="hidden" r:id="rId5"/>
  </sheets>
  <definedNames>
    <definedName name="_Hlk96414003" localSheetId="3">'Zał. nr 3 - Rozliczenie'!$B$105</definedName>
    <definedName name="_xlnm.Print_Area" localSheetId="1">'Zał. nr 1 - Harmonogram'!$A$3:$Z$110</definedName>
    <definedName name="_xlnm.Print_Area" localSheetId="2">'Zał. nr 2 - Przekazywanie'!$A$3:$Z$31</definedName>
    <definedName name="_xlnm.Print_Area" localSheetId="3">'Zał. nr 3 - Rozliczenie'!$A$3:$Z$131</definedName>
    <definedName name="_xlnm.Print_Titles" localSheetId="1">'Zał. nr 1 - Harmonogram'!$3:$3</definedName>
    <definedName name="_xlnm.Print_Titles" localSheetId="2">'Zał. nr 2 - Przekazywanie'!$3:$3</definedName>
    <definedName name="_xlnm.Print_Titles" localSheetId="3">'Zał. nr 3 - Rozliczenie'!$3:$3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 l="1"/>
  <c r="A3" i="10"/>
  <c r="A3" i="8"/>
  <c r="A100" i="7"/>
  <c r="U39" i="8"/>
  <c r="U40" i="8" s="1"/>
  <c r="U44" i="8" s="1"/>
  <c r="H46" i="8" s="1"/>
  <c r="S21" i="10"/>
  <c r="I75" i="8"/>
  <c r="L75" i="8"/>
  <c r="R75" i="8"/>
  <c r="U75" i="8"/>
  <c r="X75" i="8"/>
  <c r="U47" i="8" l="1"/>
  <c r="G15" i="10" l="1"/>
  <c r="G16" i="10"/>
  <c r="G17" i="10"/>
  <c r="G18" i="10"/>
  <c r="G19" i="10"/>
  <c r="G20" i="10"/>
  <c r="G14" i="10"/>
  <c r="C20" i="10"/>
  <c r="AB20" i="10" s="1"/>
  <c r="C19" i="10"/>
  <c r="AB19" i="10" s="1"/>
  <c r="C18" i="10"/>
  <c r="AB18" i="10" s="1"/>
  <c r="C17" i="10"/>
  <c r="AB17" i="10" s="1"/>
  <c r="C16" i="10"/>
  <c r="AB16" i="10" s="1"/>
  <c r="C15" i="10"/>
  <c r="AB15" i="10" s="1"/>
  <c r="C14" i="10"/>
  <c r="AB14" i="10" s="1"/>
  <c r="AB13" i="10"/>
  <c r="R88" i="8"/>
  <c r="U61" i="8"/>
  <c r="U62" i="8" s="1"/>
  <c r="U69" i="7"/>
  <c r="U66" i="8" l="1"/>
  <c r="U65" i="8"/>
  <c r="U91" i="7" l="1"/>
  <c r="U70" i="7"/>
  <c r="U74" i="7" s="1"/>
  <c r="U92" i="7" l="1"/>
  <c r="U96" i="7" s="1"/>
  <c r="U95" i="7"/>
</calcChain>
</file>

<file path=xl/sharedStrings.xml><?xml version="1.0" encoding="utf-8"?>
<sst xmlns="http://schemas.openxmlformats.org/spreadsheetml/2006/main" count="497" uniqueCount="266">
  <si>
    <t>budowa</t>
  </si>
  <si>
    <t>przebudowa</t>
  </si>
  <si>
    <t>remont</t>
  </si>
  <si>
    <t>rozbudowa</t>
  </si>
  <si>
    <t>jednostronnych</t>
  </si>
  <si>
    <t>obustronnych</t>
  </si>
  <si>
    <t>nie dotyczy</t>
  </si>
  <si>
    <t>tak</t>
  </si>
  <si>
    <t>ROK</t>
  </si>
  <si>
    <t>KWARTAŁ</t>
  </si>
  <si>
    <t>MIESIĄC</t>
  </si>
  <si>
    <t>KWOTA DOFINANSOWANIA
DO WYPŁATY</t>
  </si>
  <si>
    <t>I</t>
  </si>
  <si>
    <t>styczeń</t>
  </si>
  <si>
    <t>luty</t>
  </si>
  <si>
    <t>marzec</t>
  </si>
  <si>
    <t>II</t>
  </si>
  <si>
    <t>kwiecień</t>
  </si>
  <si>
    <t>maj</t>
  </si>
  <si>
    <t>czerwiec</t>
  </si>
  <si>
    <t>III</t>
  </si>
  <si>
    <t>lipiec</t>
  </si>
  <si>
    <t>sierpień</t>
  </si>
  <si>
    <t>wrzesień</t>
  </si>
  <si>
    <t>IV</t>
  </si>
  <si>
    <t>październik</t>
  </si>
  <si>
    <t>listopad</t>
  </si>
  <si>
    <t>grudzień</t>
  </si>
  <si>
    <t>protokół przekazania placu budowy</t>
  </si>
  <si>
    <t>wpis do dziennika budowy</t>
  </si>
  <si>
    <t>protokół odbioru robót</t>
  </si>
  <si>
    <t>zgłoszenie wykonawcy robót do odbioru wpisane do dziennika budowy</t>
  </si>
  <si>
    <t>TAK</t>
  </si>
  <si>
    <t>NIE</t>
  </si>
  <si>
    <t>NIE DOTYCZY</t>
  </si>
  <si>
    <t>Sporządził/a:</t>
  </si>
  <si>
    <t>(imię, nazwisko, stanowisko służbowe, nr telefonu, e-mail)</t>
  </si>
  <si>
    <t>(miejscowość i data)</t>
  </si>
  <si>
    <t>…..............................................................................</t>
  </si>
  <si>
    <t>…...................................</t>
  </si>
  <si>
    <t xml:space="preserve">z dnia </t>
  </si>
  <si>
    <t>Wpisz nazwę beneficjenta</t>
  </si>
  <si>
    <t>Wpisz numer i datę umowy dofinansowania zadania ze środków RFRD (umowy pomiędzy beneficjentem a Wojewodą)</t>
  </si>
  <si>
    <t>jednorocznego</t>
  </si>
  <si>
    <t>wieloletniego</t>
  </si>
  <si>
    <t>JEDNOROCZNEGO</t>
  </si>
  <si>
    <t>Wpisz miejscowość i datę sporządzenia harmonogram przekazywania środków z RFRD</t>
  </si>
  <si>
    <t>WIELOLETNIEGO</t>
  </si>
  <si>
    <t>Wybierz z listy rozwijanej rodzaj dofinansowanego zadania (jednoroczne lub wieloletnie)</t>
  </si>
  <si>
    <t>Wpisz nazwę zadania dofinansowanego ze środków RFRD 
(nazwa powinna być zgodna z umową dofinansowania i listą zadań zatwierdzoną przez Prezesa Rady Ministrów)</t>
  </si>
  <si>
    <t>/RFRD/A/2024</t>
  </si>
  <si>
    <t>Pieczęcie i podpisy osób upoważnionych z ramienia wnioskodawcy</t>
  </si>
  <si>
    <r>
      <t xml:space="preserve">Dla zadań </t>
    </r>
    <r>
      <rPr>
        <b/>
        <sz val="8"/>
        <color theme="1"/>
        <rFont val="Calibri"/>
        <family val="2"/>
        <charset val="238"/>
        <scheme val="minor"/>
      </rPr>
      <t>JEDNOROCZNYCH</t>
    </r>
    <r>
      <rPr>
        <sz val="8"/>
        <color theme="1"/>
        <rFont val="Calibri"/>
        <family val="2"/>
        <charset val="238"/>
        <scheme val="minor"/>
      </rPr>
      <t xml:space="preserve"> dokonywana jest</t>
    </r>
    <r>
      <rPr>
        <b/>
        <sz val="8"/>
        <color theme="1"/>
        <rFont val="Calibri"/>
        <family val="2"/>
        <charset val="238"/>
        <scheme val="minor"/>
      </rPr>
      <t xml:space="preserve"> jednorazowa wypłata całości środków</t>
    </r>
    <r>
      <rPr>
        <sz val="8"/>
        <color theme="1"/>
        <rFont val="Calibri"/>
        <family val="2"/>
        <charset val="238"/>
        <scheme val="minor"/>
      </rPr>
      <t xml:space="preserve"> dofinansowania z RFRD w wybranym miesiącu.</t>
    </r>
    <r>
      <rPr>
        <sz val="8"/>
        <color rgb="FFFF0000"/>
        <rFont val="Calibri"/>
        <family val="2"/>
        <charset val="238"/>
        <scheme val="minor"/>
      </rPr>
      <t xml:space="preserve">
</t>
    </r>
    <r>
      <rPr>
        <sz val="8"/>
        <rFont val="Calibri"/>
        <family val="2"/>
        <charset val="238"/>
        <scheme val="minor"/>
      </rPr>
      <t xml:space="preserve">Dla zadań </t>
    </r>
    <r>
      <rPr>
        <b/>
        <sz val="8"/>
        <rFont val="Calibri"/>
        <family val="2"/>
        <charset val="238"/>
        <scheme val="minor"/>
      </rPr>
      <t>WIELOLETNICH</t>
    </r>
    <r>
      <rPr>
        <sz val="8"/>
        <rFont val="Calibri"/>
        <family val="2"/>
        <charset val="238"/>
        <scheme val="minor"/>
      </rPr>
      <t xml:space="preserve"> </t>
    </r>
    <r>
      <rPr>
        <b/>
        <sz val="8"/>
        <rFont val="Calibri"/>
        <family val="2"/>
        <charset val="238"/>
        <scheme val="minor"/>
      </rPr>
      <t>wypłaty środków</t>
    </r>
    <r>
      <rPr>
        <sz val="8"/>
        <rFont val="Calibri"/>
        <family val="2"/>
        <charset val="238"/>
        <scheme val="minor"/>
      </rPr>
      <t xml:space="preserve"> dofinansowania z RFRD dokonywane są</t>
    </r>
    <r>
      <rPr>
        <b/>
        <sz val="8"/>
        <rFont val="Calibri"/>
        <family val="2"/>
        <charset val="238"/>
        <scheme val="minor"/>
      </rPr>
      <t xml:space="preserve"> jeden raz w danym roku</t>
    </r>
    <r>
      <rPr>
        <sz val="8"/>
        <rFont val="Calibri"/>
        <family val="2"/>
        <charset val="238"/>
        <scheme val="minor"/>
      </rPr>
      <t xml:space="preserve"> w wybranym miesiącu danego roku.</t>
    </r>
  </si>
  <si>
    <t>(podpis i pieczęć 
skarbnika)</t>
  </si>
  <si>
    <t>(podpis i pieczęć 
wójta/burmistrza/prezydenta/członków zarządu powiatu)</t>
  </si>
  <si>
    <t>(pieczęć beneficjenta)</t>
  </si>
  <si>
    <t>Beneficjent</t>
  </si>
  <si>
    <t>Nazwa zadania</t>
  </si>
  <si>
    <t>•</t>
  </si>
  <si>
    <t>m</t>
  </si>
  <si>
    <t>w tym:</t>
  </si>
  <si>
    <t>szt.</t>
  </si>
  <si>
    <t>skrzyżowań;</t>
  </si>
  <si>
    <t>przepustów pod koroną drogi;</t>
  </si>
  <si>
    <t>tablic znaków drogowych wraz z montażem;</t>
  </si>
  <si>
    <t>barier ochronnych o długości</t>
  </si>
  <si>
    <t>słupach</t>
  </si>
  <si>
    <t>WYDATKI KWALIFIKOWALNE</t>
  </si>
  <si>
    <t>L.p.</t>
  </si>
  <si>
    <t>Pozycja w kosztorysie ofertowym</t>
  </si>
  <si>
    <t>Elementy i rodzaje robót</t>
  </si>
  <si>
    <t>Wartość ogółem (NETTO) 
[zł]</t>
  </si>
  <si>
    <t>….</t>
  </si>
  <si>
    <t>Suma netto [zł]</t>
  </si>
  <si>
    <t>Suma brutto [zł]</t>
  </si>
  <si>
    <t>Nadzór inwestorski brutto [zł]</t>
  </si>
  <si>
    <t>Tablice informacyjne brutto [zł]</t>
  </si>
  <si>
    <t>RAZEM brutto [zł]</t>
  </si>
  <si>
    <t>Udział własny beneficjenta brutto [zł]</t>
  </si>
  <si>
    <t>WYDATKI NIEKWALIFIKOWALNE</t>
  </si>
  <si>
    <t>CAŁKOWITA WARTOŚĆ REALIZACJI ZADANIA 
(wydatki kwalifikowalne + wydatki niekwalifikowalne)</t>
  </si>
  <si>
    <t>1.</t>
  </si>
  <si>
    <t>Informacje ogólne</t>
  </si>
  <si>
    <t>Data rozpoczęcia robót budowlanych</t>
  </si>
  <si>
    <t>Data zakończenia robót budowlanych</t>
  </si>
  <si>
    <t>rodzaj dokumentu, na podstawie którego nastąpiło przekazanie inwestycji do użytkowania</t>
  </si>
  <si>
    <t>2.</t>
  </si>
  <si>
    <t>Informacja o realizacji zadania</t>
  </si>
  <si>
    <t>3.</t>
  </si>
  <si>
    <t>…</t>
  </si>
  <si>
    <t>4.</t>
  </si>
  <si>
    <t>Wykorzystanie przekazanych środków na realizację zadania</t>
  </si>
  <si>
    <t>Lp.</t>
  </si>
  <si>
    <t>Data wystawienia dokumentu</t>
  </si>
  <si>
    <t>Kwota dokumentu brutto 
[zł]</t>
  </si>
  <si>
    <t>Kwota przelewu
[zł]</t>
  </si>
  <si>
    <t>Data zapłaty</t>
  </si>
  <si>
    <t>5.</t>
  </si>
  <si>
    <t>Informacja o dokonanych zwrotach dofinansowania</t>
  </si>
  <si>
    <t>6.</t>
  </si>
  <si>
    <t>Oświadczenie o wypełnieniu obowiązku informacyjnego (tablice informacyjne)</t>
  </si>
  <si>
    <t>Oświadczam, że zgodnie z:</t>
  </si>
  <si>
    <t>180x120 cm</t>
  </si>
  <si>
    <t>90x60 cm (po uzyskaniu zgody Ministra Infrastruktury na odstępstwo)</t>
  </si>
  <si>
    <t>zostały zrealizowane inne obowiązkowe działania informacyjne (poniżej wymienić jakie)</t>
  </si>
  <si>
    <t>7.</t>
  </si>
  <si>
    <t>Załączniki</t>
  </si>
  <si>
    <r>
      <t xml:space="preserve">na podstawie </t>
    </r>
    <r>
      <rPr>
        <b/>
        <sz val="9"/>
        <color theme="1"/>
        <rFont val="Calibri"/>
        <family val="2"/>
        <charset val="238"/>
        <scheme val="minor"/>
      </rPr>
      <t>protokołu przekazania placu budowy</t>
    </r>
  </si>
  <si>
    <r>
      <t xml:space="preserve">na podstawie </t>
    </r>
    <r>
      <rPr>
        <b/>
        <sz val="9"/>
        <color theme="1"/>
        <rFont val="Calibri"/>
        <family val="2"/>
        <charset val="238"/>
        <scheme val="minor"/>
      </rPr>
      <t>protokołu odbioru końcowego robót</t>
    </r>
  </si>
  <si>
    <t>w kilometrażu</t>
  </si>
  <si>
    <t>o łącznej długości</t>
  </si>
  <si>
    <t>drogi o nr</t>
  </si>
  <si>
    <t>REMONT</t>
  </si>
  <si>
    <t>BUDOWA</t>
  </si>
  <si>
    <t>ROZBUDOWA</t>
  </si>
  <si>
    <t>PRZEBUDOWA</t>
  </si>
  <si>
    <t>Rodzaj robót</t>
  </si>
  <si>
    <t>,</t>
  </si>
  <si>
    <t>)</t>
  </si>
  <si>
    <t xml:space="preserve">RAZEM    </t>
  </si>
  <si>
    <t xml:space="preserve">(dodatkowe: </t>
  </si>
  <si>
    <t>jezdnia</t>
  </si>
  <si>
    <t>Wartość ogółem 
(NETTO) 
[zł]</t>
  </si>
  <si>
    <t>(o pow.</t>
  </si>
  <si>
    <t>jednostronnego</t>
  </si>
  <si>
    <t>obustronnego</t>
  </si>
  <si>
    <t>zjazdów</t>
  </si>
  <si>
    <t>Suma netto [zł] - bez uwzględnienia nadzoru, tablic informacyjnych oraz innych działań informacyjnych</t>
  </si>
  <si>
    <t>Suma brutto [zł] - z uwzględnieniem nadzoru, tablic informacyjnych oraz innych działań informacyjnych</t>
  </si>
  <si>
    <t>Kolumna1</t>
  </si>
  <si>
    <t>Wpisz nr drogi objętej zadaniem (na której realizowane jest zadanie)</t>
  </si>
  <si>
    <t>Wpisz rzeczywisty kilometraż w jakim realizowane jest zadanie. Kilometraż wpisz w formacie: np. "od 0+115 do 2+360"</t>
  </si>
  <si>
    <t>Suma netto [zł] oraz Suma brutto [zł]  załadują się automatycznie - jeśli z komórek nie zostaną usunięte formuły</t>
  </si>
  <si>
    <t>Dane dotyczące załącznika  - numer umowy załaduje się automatycznie po wypełnieniu danych poniżej - jeśli z komórki nie zostanie usunięta formuła</t>
  </si>
  <si>
    <t>Miejsce na dodatkowe informacje dotyczące jezdni</t>
  </si>
  <si>
    <t>Miejsce na dodatkowe informacje dotyczące poboczy</t>
  </si>
  <si>
    <t>Miejsce na dodatkowe informacje dotyczące chodnika</t>
  </si>
  <si>
    <t>Miejsce na dodatkowe informacje dotyczące zadania</t>
  </si>
  <si>
    <t>Kwota "RAZEM " załaduje się automatycznie - jeśli z komórki nie zostanie usunięta formuła</t>
  </si>
  <si>
    <t>Wybierz z listy rozwijanej rodzaj robót; 
Jeśli w punkcie 5 wniosku wskazano więcej niż jeden rodzaj robót (nie dotyczy wniosków  dot. remontu) - wybierz rodzaj robót (dodatkowych) prowadzonych w ramach zadania.</t>
  </si>
  <si>
    <t>Wpisz: imię, nazwisko, stanowisko służbowe, nr telefonu (w formacje 000-000-000 dla numeru komórkowego lub w formacje (00)-000-00-00 , wew.. 00 dla numeru stacjonarnego, e-mail osoby, która sporządziła harmonogram przekazywania środków z RFRD</t>
  </si>
  <si>
    <t>Wypełniając dane dotyczące zakresu rzeczowego realizowanego zadania proszę zwrócić szczególną uwagę na jednostki w których należy wyrazić dane</t>
  </si>
  <si>
    <t>Wpisz łączną długość drogi realizowanej w ramach zadania [w metrach] - długość powinna wynikać z kilometrażu</t>
  </si>
  <si>
    <t xml:space="preserve">Wpisz łączną ilość zamontowanych opraw oświetleniowych  [w sztukach] oraz ilość słupów, na których zamontowano oprawy oświetleniowe [w sztukach] </t>
  </si>
  <si>
    <t>Wpisz łączną powierzchnię oznakowania poziomego [w metrach kwadratowych]</t>
  </si>
  <si>
    <t>Wpisz łączną ilość zamontowanych tablic znaków drogowych [w sztukach]</t>
  </si>
  <si>
    <t>Wpisz łączną ilość skrzyżowań objętych zadaniem [w sztukach]</t>
  </si>
  <si>
    <t>Wpisz łączną ilość przepustów pod koroną drogi objętych zadaniem [w sztukach]</t>
  </si>
  <si>
    <t>Wpisz łączną długość i szerokość jezdni drogi realizowanej w ramach zadania [w metrach], ewentualnie wpisz łączną powierzchnię jezdni realizowanej w ramach zadania [w metach kwadratowych] - dana dotycząca powierzchni nie jest obowiązkowa</t>
  </si>
  <si>
    <t>Wpisz łączną ilość zjazdów objętych zadaniem [w sztukach], ewentualnie wpisz powierzchnię zjazdów objętych zadaniem [w metrach kwadratowych] - dana dotycząca powierzchni nie jest obowiązkowa</t>
  </si>
  <si>
    <t>Wpisz łączną długość zamontowanych barier ochronnych [w metrach]</t>
  </si>
  <si>
    <t>Suma netto [zł] załaduje się automatycznie - jeśli z komórki nie zostanie usunięta formuła</t>
  </si>
  <si>
    <t>Suma brutto [zł] załaduje się automatycznie - jeśli z komórki nie zostanie usunięta formuła</t>
  </si>
  <si>
    <t xml:space="preserve">W celu dodania kolejnych wierszy należy zaznaczyć cały wiersz przy L.p. "…" znajdujący się pomiędzy L.p. 8 a L.p. 10 i wstawić potrzebną ilość wierszy, a następnie skopiować w nowo wstawione wiersze formatowanie z już istniejących wierszy (L.p. 1-8). </t>
  </si>
  <si>
    <r>
      <t>m</t>
    </r>
    <r>
      <rPr>
        <vertAlign val="superscript"/>
        <sz val="9"/>
        <color theme="1"/>
        <rFont val="Calibri"/>
        <family val="2"/>
        <charset val="238"/>
        <scheme val="minor"/>
      </rPr>
      <t>2</t>
    </r>
    <r>
      <rPr>
        <sz val="9"/>
        <color theme="1"/>
        <rFont val="Calibri"/>
        <family val="2"/>
        <charset val="238"/>
        <scheme val="minor"/>
      </rPr>
      <t>),</t>
    </r>
  </si>
  <si>
    <t>Wpisz datę rozpoczęcia robót budowlanych na podstawie protokołu przekazania placu budowy. Datę wpisz w formacie: dd.mm.rrrr</t>
  </si>
  <si>
    <t>Wpisz datę zakończenia robót budowlanych na podstawie protokołu odbioru końcowego robót. Datę wpisz w formacie: dd.mm.rrrr</t>
  </si>
  <si>
    <t>data przekazania drogi do użytkowania</t>
  </si>
  <si>
    <t>Jeśli zadanie wymagało uzyskania zgody na użytkowanie lub złożenie do PINB zawiadomienia o zakończeniu budowy, to wypełnij poniższe dane dotyczące daty i rodzaju dokumentu; Jeśli zadanie nie wymagało takiej zgody lub zawiadomienia, to dane dotyczące daty i rodzaju dokumentu wypełnij wpisując "nie dotyczy"</t>
  </si>
  <si>
    <t xml:space="preserve">W celu dodania kolejnych wierszy należy zaznaczyć cały wiersz przy L.p. "…" znajdujący się pomiędzy L.p. 3 a L.p. 5 i wstawić potrzebną ilość wierszy, a następnie skopiować w nowo wstawione wiersze formatowanie z już istniejących wierszy (L.p. 1-3). </t>
  </si>
  <si>
    <t>Sumy załadują się automatycznie - jeśli z komórek nie zostaną usunięte formuły</t>
  </si>
  <si>
    <t>….................................................................................</t>
  </si>
  <si>
    <t>ZAKRES RZECZOWY REALIZOWANEGO ZADANIA</t>
  </si>
  <si>
    <t>W celu uzupełnienia danych dotyczących kosztów niekwalifikowalnych nalży je najpierw rozwinąć - wcisnąć znak "+" znajdujący się z lewej strony numeru wiersza</t>
  </si>
  <si>
    <t>Wpisz kwotę brutto wkładu własnego beneficjenta</t>
  </si>
  <si>
    <r>
      <t xml:space="preserve">W celu dodania kolejnych wierszy należy zaznaczyć cały wiersz przy L.p. "…" znajdujący się pomiędzy L.p. 8 a L.p. 10 i wstawić potrzebną ilość wierszy, a następnie skopiować w nowo wstawione wiersze formatowanie z już istniejących wierszy (L.p. 1-8). 
</t>
    </r>
    <r>
      <rPr>
        <sz val="8"/>
        <rFont val="Calibri"/>
        <family val="2"/>
        <charset val="238"/>
        <scheme val="minor"/>
      </rPr>
      <t>Uzupełnij dane dotyczące wydatków kwalifikowalnych</t>
    </r>
  </si>
  <si>
    <t>Wpisz kwotę brutto za nadzór inwestorski</t>
  </si>
  <si>
    <t>Wpisz kwotę brutto za tablice informacyjne</t>
  </si>
  <si>
    <t>Wpisz kwotę brutto za inne działania informacyjne (jeśli dotyczy)</t>
  </si>
  <si>
    <t>Wpisz rodzaj dokumentu, na podstawie którego nastąpiło przekazanie inwestycji do użytkowania (jeśli dokument posiada datę i/lub znak, to proszę je podać). 
Jeśli nie dotyczy wpisz "nie dotyczy"</t>
  </si>
  <si>
    <t>Łączna długość realizowanego zadania</t>
  </si>
  <si>
    <t>Miejsce na informacje o realizacji zadania</t>
  </si>
  <si>
    <t>Tytuł dokonanego zwrotu</t>
  </si>
  <si>
    <t>Kwota zwrotu [zł]</t>
  </si>
  <si>
    <t>Data zwrotu</t>
  </si>
  <si>
    <t>niewykorzystane środki</t>
  </si>
  <si>
    <t>środki wykorzystane niezgodnie z przeznaczeniem, pobranych nienależnie lub w nadmiernej wysokości</t>
  </si>
  <si>
    <t>odsetki od środków wykorzystanych niezgodnie z przeznaczeniem, pobranych nienależnie lub w nadmiernej wysokości</t>
  </si>
  <si>
    <t>środki z tytułu naliczonych kar umownych</t>
  </si>
  <si>
    <t>odsetki od środków z tytułu naliczonych kar umownych</t>
  </si>
  <si>
    <t>odsetki od środków Funduszu zgromadzonych na rachunku bankowym</t>
  </si>
  <si>
    <t>została wykonana i zamontowana tablica informacyjna o wymiarach:</t>
  </si>
  <si>
    <t>Wymień jaki inne działania informacyjne zostały zrealizowane</t>
  </si>
  <si>
    <t>na dofinansowanie zadania</t>
  </si>
  <si>
    <r>
      <t xml:space="preserve">Wpisz numer rachunku bankowego dedykowanego do obsługi środków RFRD (zgodnie z umową dofinansowania oraz ustawą o RFRD Beneficjent jest zobowiązany do prowadzenia dedykowanego rachunku bankowego).
Nr rachunku wpisz ze spacjami w następujący sposób: </t>
    </r>
    <r>
      <rPr>
        <b/>
        <sz val="8"/>
        <rFont val="Calibri"/>
        <family val="2"/>
        <charset val="238"/>
        <scheme val="minor"/>
      </rPr>
      <t>00 0000 0000 0000 0000 0000 0000</t>
    </r>
  </si>
  <si>
    <t>Harmonogram przekazywania środków z RFRD</t>
  </si>
  <si>
    <t>Rozliczenie realizacji zadania w zakresie rzeczowym i finansowym w ramach RFRD</t>
  </si>
  <si>
    <t>Harmonogram rzeczowo - finansowy zadania realizowanego w ramach RFRD</t>
  </si>
  <si>
    <t>W przypadku zadań, dla których wymagane było uzyskanie zgody na użytkowanie lub złożenie do PINB zawiadomienia o zakończeniu budowy:</t>
  </si>
  <si>
    <t>W celu wypełnienia harmonogramu przekazywania środków z RFRD należy:
 - wypełnić białe puste pola wprowadzając dane (wpisując dane),
 - wypełnić żółte puste pola wybierając dane z list rozwijanych,
 - nie edytować szarych pól.
Instrukcje wypełniania poszczególnych pól pojawiają się w postaci "dymków" po wybraniu danego pola.</t>
  </si>
  <si>
    <t>Wybierz listy rozwijanej</t>
  </si>
  <si>
    <t>W celu wypełnienia rozliczenie realizacji zadania w zakresie rzeczowym i finansowym w ramach RFRD należy:
 - wypełnić białe puste pola wprowadzając dane (wpisując dane),
 - wypełnić żółte puste pola wybierając dane z list rozwijanych,
 - nie edytować szarych pól.
Instrukcje wypełniania poszczególnych pól pojawiają się w postaci "dymków" po wybraniu danego pola.</t>
  </si>
  <si>
    <t>Uzupełnij informacje o realizacji zadania pamiętając, że przedstawione dane powinny być takie same jak w Harmonogramie rzeczowo – finansowym stanowiącym załącznik nr 1 do umowy o dofinansowanie (w razie konieczności należy zaktualizować harmonogram rzeczowo – finansowy)</t>
  </si>
  <si>
    <t>Uzupełnij informacje dotyczące wydatków poniesionych podczas realizacji zadania pamiętając, że przedstawione dane powinny być takie same jak w Harmonogramie rzeczowo – finansowym stanowiącym załącznik nr 1 do umowy o dofinansowanie (w razie konieczności należy zaktualizować harmonogram rzeczowo – finansowy)</t>
  </si>
  <si>
    <t>Wpisz kwotę brutto dofinansowania - Kwota dofinansowania nie może być wyższa niż kwota przypisana do danego zadania na liście zatwierdzonej przez Prezesa Rady Ministrów, ani nie może przekraczać procentu dofinansowania przypisanego do danego zadania na liście zatwierdzonej przez Prezesa Rady Ministrów</t>
  </si>
  <si>
    <t>Wnioskowana kwota dofinansowania ze środków RFRD
[zł]</t>
  </si>
  <si>
    <t>Numer i data umowy załadują się automatycznie - jeśli z komórek nie zostaną usunięte formuły i zostaną poprawnie wypełnione dane w punkcie 1 załącznika</t>
  </si>
  <si>
    <t>W celu wypełnienia harmonogramu rzeczowo - finansowego zadania realizowanego w ramach RFRD należy:
 - wypełnić białe puste pola wprowadzając dane (wpisując dane),
 - wypełnić żółte puste pola wybierając dane z list rozwijanych,
 - nie edytować szarych pól.
Instrukcje wypełniania poszczególnych pól pojawiają się w postaci "dymków" po wybraniu danego pola.</t>
  </si>
  <si>
    <t>Zrealizowany zakres rzeczowy, ustalony na podstawie dokumentacji powykonawczej w odniesieniu do zakresu rzeczowego zadania, ujętego w Harmonogramie rzeczowo – finansowym stanowiącym załącznik nr 1 do umowy o dofinansowanie</t>
  </si>
  <si>
    <t>Realizacja zadania (zgodnie z Harmonogramem rzeczowo-finansowym stanowiącym załącznik nr 1 do umowy dofinansowania z podziałem na wydatki kwalifikowane i niekwalifikowalne).</t>
  </si>
  <si>
    <t>Pozycja w kosztorysie</t>
  </si>
  <si>
    <t>Kwota wydatków kwalifikowalnych
[zł]</t>
  </si>
  <si>
    <t>Wartość wkładu własnego w ramach wydatków kwalifikowalnych
[zł]</t>
  </si>
  <si>
    <t>lub</t>
  </si>
  <si>
    <t>Protokoły odbioru wykonanych robót w przypadku umowy ryczałtowej</t>
  </si>
  <si>
    <t>Protokoły odbioru wykonanych robót wraz z kosztorysami powykonawczymi w przypadku umowy kosztorysowej</t>
  </si>
  <si>
    <r>
      <t xml:space="preserve">Załączniki (kserokopie </t>
    </r>
    <r>
      <rPr>
        <u/>
        <sz val="9"/>
        <color theme="1"/>
        <rFont val="Calibri"/>
        <family val="2"/>
        <charset val="238"/>
        <scheme val="minor"/>
      </rPr>
      <t>potwierdzone za zgodność z oryginałem</t>
    </r>
    <r>
      <rPr>
        <sz val="9"/>
        <color theme="1"/>
        <rFont val="Calibri"/>
        <family val="2"/>
        <charset val="238"/>
        <scheme val="minor"/>
      </rPr>
      <t>):</t>
    </r>
  </si>
  <si>
    <t>Dokumenty potwierdzające datę rozpoczęcia i zakończenia robót budowlanych</t>
  </si>
  <si>
    <t>Dodatkowe załączniki</t>
  </si>
  <si>
    <t>Wymień jakie dodatkowe załączniki dołączono (jeśli dotyczy)</t>
  </si>
  <si>
    <t>Kwota udziału własnego beneficjenta załaduje się automatycznie - jeśli z komórki nie zostanie usunięta formuła</t>
  </si>
  <si>
    <t>Wpisz datę przekazania drogi do użytkowania. Datę wpisz w formacie: dd.mm.rrrr. Jeśli nie dotyczy, wpisz "nie dotyczy"</t>
  </si>
  <si>
    <t>OŚWIADCZENIE O VAT</t>
  </si>
  <si>
    <t>Czy istnieje możliwość odzyskania poniesionego kosztu podatku VAT, który wystąpi przy realizacji przedmiotowego zadania.</t>
  </si>
  <si>
    <t>Oświadczenie o VAT - § 6 ust. 14 umowy dotyczy zwrotu zrefundowanej w ramach zadania części podatku VAT</t>
  </si>
  <si>
    <t>kosztorysowe</t>
  </si>
  <si>
    <t>ryczałtowe</t>
  </si>
  <si>
    <t xml:space="preserve">RAZEM   </t>
  </si>
  <si>
    <t>TAK, w całości</t>
  </si>
  <si>
    <t>TAK, w części</t>
  </si>
  <si>
    <t>szerokość [m]</t>
  </si>
  <si>
    <t>długość [mb]</t>
  </si>
  <si>
    <t>pobocze utwardzone</t>
  </si>
  <si>
    <t>pobocze gruntowe</t>
  </si>
  <si>
    <t>pas ruchu dla rowerów</t>
  </si>
  <si>
    <t>Inne działania informacyjne brutto [zł] 
(jeśli dotyczy na podst. art. 38 ust. 6 ustawy o RFRD)</t>
  </si>
  <si>
    <t>Dofinansowanie z RFRD brutto [zł]</t>
  </si>
  <si>
    <t>Nr rachunku bankowego Beneficjenta (dedykowanego do obsługi środków RFRD):</t>
  </si>
  <si>
    <t xml:space="preserve">Umowa nr </t>
  </si>
  <si>
    <t xml:space="preserve">Nr dokumentu księgowego/ faktury/ rachunku itp. </t>
  </si>
  <si>
    <t>mb</t>
  </si>
  <si>
    <t>Wpisz kwotę brutto dofinansowania - Kwota dofinansowania nie może być wyższa niż kwota przypisana do danego zadania , ani nie może przekraczać procentu dofinansowania przypisanego do danego zadania na liście zatwierdzonej przez Prezesa Rady Ministrów</t>
  </si>
  <si>
    <r>
      <t>Inne działania informacyjne brutto [zł] 
(jeśli dotyczy na podst. art. 38 ust. 6 ustawy</t>
    </r>
    <r>
      <rPr>
        <sz val="9"/>
        <rFont val="Calibri"/>
        <family val="2"/>
        <charset val="238"/>
        <scheme val="minor"/>
      </rPr>
      <t xml:space="preserve"> o</t>
    </r>
    <r>
      <rPr>
        <sz val="9"/>
        <color theme="1"/>
        <rFont val="Calibri"/>
        <family val="2"/>
        <charset val="238"/>
        <scheme val="minor"/>
      </rPr>
      <t xml:space="preserve"> RFRD)</t>
    </r>
  </si>
  <si>
    <t>art. 38 ust. 1 i 1a Ustawy z dnia 23 października 2018 r. o Rządowym Funduszu Rozwoju Dróg,</t>
  </si>
  <si>
    <t>Rozporządzeniem Rady Ministrów w sprawie określenia działań informacyjnych podejmowanych przez podmioty realizujące zadania finansowane lub dofinansowane z budżetu państwa lub z państwowych funduszy celowych z dnia 7 maja 2021 r.</t>
  </si>
  <si>
    <t>art. 38 ust. 6 Ustawy z dnia 23 października 2018 r. o Rządowym Funduszu Rozwoju Dróg</t>
  </si>
  <si>
    <t>Faktury, rachunki lub inne dokumenty księgowe o równoważnej wartości dowodowej, wraz z potwierdzeniem dokonania zapłaty na rzecz wykonawcy oraz dokonanego zwrotu (potwierdzenia przelewów)</t>
  </si>
  <si>
    <t>Decyzja o pozwoleniu na użytkowanie drogi lub zawiadomienie do PINB o zakończeniu budowy</t>
  </si>
  <si>
    <t>Fotografia zamieszczonej tablicy informacyjnej</t>
  </si>
  <si>
    <t>szer. pasa ruchu [m]</t>
  </si>
  <si>
    <t>przekrój jezdni</t>
  </si>
  <si>
    <t>Informuję, że zgodnie z zapisami umowy o dofinansowanie zadania realizowanego w ramach RFRD dokonano zwrotu:</t>
  </si>
  <si>
    <t>Zgoda Ministra Infrastruktury na umieszczenie tablicy o wymiarach 90x60 cm</t>
  </si>
  <si>
    <t>szerokość jezdni [m]</t>
  </si>
  <si>
    <t>długość jezdni [mb]</t>
  </si>
  <si>
    <t>strona</t>
  </si>
  <si>
    <t>lewa</t>
  </si>
  <si>
    <t>prawa</t>
  </si>
  <si>
    <t>chodnik (droga dla pieszych)</t>
  </si>
  <si>
    <t>ścieżka rowerowa (droga dla rowerów)</t>
  </si>
  <si>
    <t>Miejsce na dodatkowe informacje dotyczące ścieżki rowerowej i/lub pasa ruchu dla rowerów</t>
  </si>
  <si>
    <t>ciąg pieszo-rowerowy (droga dla pieszych i rowerów)</t>
  </si>
  <si>
    <t>Miejsce na dodatkowe informacje dotyczące ciągu pieszo-rowerowego</t>
  </si>
  <si>
    <t>Uzupełnij dane dotyczące chodników</t>
  </si>
  <si>
    <t>Uzupełnij dane dotyczące ścieżki rowerowej/pasa ruchu dla rowerów</t>
  </si>
  <si>
    <t>Uzupełnij dane dotyczące ciągu pieszo-rowerowego</t>
  </si>
  <si>
    <r>
      <t>m</t>
    </r>
    <r>
      <rPr>
        <vertAlign val="superscript"/>
        <sz val="9"/>
        <color theme="1"/>
        <rFont val="Calibri"/>
        <family val="2"/>
        <charset val="238"/>
        <scheme val="minor"/>
      </rPr>
      <t>2</t>
    </r>
  </si>
  <si>
    <t>łącznej powierzchni oznakowania poziomego</t>
  </si>
  <si>
    <t xml:space="preserve">zamontowanych opraw oświetleniowych na </t>
  </si>
  <si>
    <t xml:space="preserve">Uzupełnij dane dotyczące poboczy </t>
  </si>
  <si>
    <t>Uzupełnij dane dotyczące jezdni 
(Uwaga w przypadku przekroju - uzupełnij dane używając oznaczeń lub opisów  z § 15 Rozporządzenia Ministra Infrastruktury w sprawie przepisów techniczno-budowlanych dotyczących dróg publicznych z dnia 24.06.2022 (Dz.U. 2022 poz.1518)</t>
  </si>
  <si>
    <t>Przy ustawianiu wydruku zostały zastosowane marginesy niestandardowe:
 - prawy i lewy - po 2,0 cm każdy
 - górny i dolny - po 2,0 cm każdy
 - nagłówek i stopka - po 1,0 cm każdy
Przy problemach z drukowaniem proszę się upewnić, że marginesy są dobrze ustawione również na drukarce (w ustawieniach drukarki).
Przy wydruku dobrze jest też skorzystać z ustawień drukowania dotyczących: dopasowania wszystkich kolumn do jednej strony (zmniejsz wydruk, aby miał szerokość jednej strony)</t>
  </si>
  <si>
    <t>(podpis i pieczęć 
osoby upoważnionej)</t>
  </si>
  <si>
    <t>Zatwierdzenie rozliczenia przez Wojewodę:</t>
  </si>
  <si>
    <t>(data zatwierdzenia rozliczenia)</t>
  </si>
  <si>
    <t>Dane dotyczące zatwierdzenia rozliczenia wypełnianesą przez pracowników ŚUW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</si>
</sst>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8"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8"/>
      <color theme="1"/>
      <name val="Calibri"/>
      <family val="2"/>
      <charset val="238"/>
      <scheme val="minor"/>
    </font>
    <font>
      <sz val="8"/>
      <color rgb="FF00B050"/>
      <name val="Calibri"/>
      <family val="2"/>
      <charset val="238"/>
      <scheme val="minor"/>
    </font>
    <font>
      <b/>
      <sz val="8"/>
      <color theme="1"/>
      <name val="Calibri"/>
      <family val="2"/>
      <charset val="238"/>
      <scheme val="minor"/>
    </font>
    <font>
      <b/>
      <sz val="11"/>
      <color theme="1"/>
      <name val="Calibri"/>
      <family val="2"/>
      <charset val="238"/>
      <scheme val="minor"/>
    </font>
    <font>
      <sz val="8"/>
      <name val="Calibri"/>
      <family val="2"/>
      <charset val="238"/>
      <scheme val="minor"/>
    </font>
    <font>
      <sz val="8"/>
      <color rgb="FFFF0000"/>
      <name val="Calibri"/>
      <family val="2"/>
      <charset val="238"/>
      <scheme val="minor"/>
    </font>
    <font>
      <b/>
      <sz val="8"/>
      <name val="Calibri"/>
      <family val="2"/>
      <charset val="238"/>
      <scheme val="minor"/>
    </font>
    <font>
      <sz val="9"/>
      <color theme="1"/>
      <name val="Calibri"/>
      <family val="2"/>
      <charset val="238"/>
      <scheme val="minor"/>
    </font>
    <font>
      <b/>
      <sz val="9"/>
      <color theme="1"/>
      <name val="Calibri"/>
      <family val="2"/>
      <charset val="238"/>
      <scheme val="minor"/>
    </font>
    <font>
      <sz val="9"/>
      <name val="Calibri"/>
      <family val="2"/>
      <charset val="238"/>
      <scheme val="minor"/>
    </font>
    <font>
      <sz val="8"/>
      <color theme="1"/>
      <name val="Calibri Light"/>
      <family val="2"/>
      <charset val="238"/>
      <scheme val="major"/>
    </font>
    <font>
      <vertAlign val="superscript"/>
      <sz val="9"/>
      <color theme="1"/>
      <name val="Calibri"/>
      <family val="2"/>
      <charset val="238"/>
      <scheme val="minor"/>
    </font>
    <font>
      <sz val="8"/>
      <color theme="5"/>
      <name val="Calibri"/>
      <family val="2"/>
      <charset val="238"/>
      <scheme val="minor"/>
    </font>
    <font>
      <u/>
      <sz val="9"/>
      <color theme="1"/>
      <name val="Calibri"/>
      <family val="2"/>
      <charset val="238"/>
      <scheme val="minor"/>
    </font>
    <font>
      <b/>
      <sz val="9"/>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338">
    <xf numFmtId="0" fontId="0" fillId="0" borderId="0" xfId="0"/>
    <xf numFmtId="0" fontId="0" fillId="0" borderId="7" xfId="0" applyBorder="1"/>
    <xf numFmtId="0" fontId="0" fillId="0" borderId="8" xfId="0" applyBorder="1"/>
    <xf numFmtId="0" fontId="0" fillId="0" borderId="9" xfId="0" applyBorder="1"/>
    <xf numFmtId="0" fontId="3" fillId="0" borderId="0" xfId="0" applyFont="1" applyProtection="1">
      <protection hidden="1"/>
    </xf>
    <xf numFmtId="0" fontId="3" fillId="0" borderId="0" xfId="0" applyFont="1" applyAlignment="1" applyProtection="1">
      <alignment vertical="top"/>
      <protection hidden="1"/>
    </xf>
    <xf numFmtId="0" fontId="3" fillId="0" borderId="0" xfId="0" applyFont="1" applyAlignment="1" applyProtection="1">
      <alignment vertical="top" wrapText="1"/>
      <protection hidden="1"/>
    </xf>
    <xf numFmtId="0" fontId="1" fillId="2" borderId="6" xfId="0" applyFont="1" applyFill="1" applyBorder="1" applyAlignment="1" applyProtection="1">
      <alignment vertical="center"/>
      <protection hidden="1"/>
    </xf>
    <xf numFmtId="0" fontId="10" fillId="0" borderId="0" xfId="0" applyFont="1" applyProtection="1">
      <protection hidden="1"/>
    </xf>
    <xf numFmtId="0" fontId="10" fillId="0" borderId="0" xfId="0" applyFont="1" applyProtection="1">
      <protection locked="0"/>
    </xf>
    <xf numFmtId="0" fontId="10" fillId="0" borderId="0" xfId="0" applyFont="1"/>
    <xf numFmtId="0" fontId="10" fillId="0" borderId="0" xfId="0" applyFont="1" applyAlignment="1">
      <alignment vertical="top"/>
    </xf>
    <xf numFmtId="0" fontId="11" fillId="2" borderId="1" xfId="0" applyFont="1" applyFill="1" applyBorder="1" applyAlignment="1">
      <alignment vertical="top" wrapText="1"/>
    </xf>
    <xf numFmtId="0" fontId="10" fillId="2" borderId="10" xfId="0" applyFont="1" applyFill="1" applyBorder="1" applyAlignment="1">
      <alignment horizontal="center" vertical="top"/>
    </xf>
    <xf numFmtId="0" fontId="12" fillId="2" borderId="10" xfId="0" applyFont="1" applyFill="1" applyBorder="1" applyAlignment="1">
      <alignment horizontal="center" vertical="top"/>
    </xf>
    <xf numFmtId="0" fontId="12" fillId="2" borderId="15" xfId="0" applyFont="1" applyFill="1" applyBorder="1" applyAlignment="1">
      <alignment vertical="center"/>
    </xf>
    <xf numFmtId="0" fontId="10" fillId="2" borderId="10"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0" borderId="10" xfId="0" applyFont="1" applyBorder="1"/>
    <xf numFmtId="0" fontId="10" fillId="2" borderId="4" xfId="0" applyFont="1" applyFill="1" applyBorder="1" applyAlignment="1">
      <alignment horizontal="center" vertical="top"/>
    </xf>
    <xf numFmtId="0" fontId="1" fillId="2" borderId="0" xfId="0" applyFont="1" applyFill="1" applyAlignment="1" applyProtection="1">
      <alignment vertical="center"/>
      <protection hidden="1"/>
    </xf>
    <xf numFmtId="0" fontId="3" fillId="0" borderId="0" xfId="0" applyFont="1" applyProtection="1">
      <protection locked="0"/>
    </xf>
    <xf numFmtId="0" fontId="2" fillId="2" borderId="17" xfId="0" applyFont="1" applyFill="1" applyBorder="1" applyAlignment="1">
      <alignment vertical="center"/>
    </xf>
    <xf numFmtId="0" fontId="1" fillId="2" borderId="17" xfId="0" applyFont="1" applyFill="1" applyBorder="1" applyAlignment="1">
      <alignment vertical="center"/>
    </xf>
    <xf numFmtId="0" fontId="1" fillId="2" borderId="16" xfId="0" applyFont="1" applyFill="1" applyBorder="1" applyAlignment="1">
      <alignment vertical="center"/>
    </xf>
    <xf numFmtId="0" fontId="10" fillId="0" borderId="0" xfId="0" applyFont="1" applyAlignment="1" applyProtection="1">
      <alignment vertical="center"/>
      <protection locked="0"/>
    </xf>
    <xf numFmtId="0" fontId="12" fillId="0" borderId="0" xfId="0" applyFont="1" applyProtection="1">
      <protection locked="0"/>
    </xf>
    <xf numFmtId="0" fontId="10" fillId="0" borderId="0" xfId="0" applyFont="1" applyAlignment="1" applyProtection="1">
      <alignment vertical="top"/>
      <protection locked="0"/>
    </xf>
    <xf numFmtId="0" fontId="10" fillId="2" borderId="15" xfId="0" applyFont="1" applyFill="1" applyBorder="1" applyAlignment="1">
      <alignment vertical="top"/>
    </xf>
    <xf numFmtId="0" fontId="10" fillId="2" borderId="10" xfId="0" applyFont="1" applyFill="1" applyBorder="1" applyAlignment="1">
      <alignment vertical="top"/>
    </xf>
    <xf numFmtId="0" fontId="3" fillId="0" borderId="0" xfId="0" applyFont="1"/>
    <xf numFmtId="0" fontId="3" fillId="0" borderId="0" xfId="0" applyFont="1" applyAlignment="1">
      <alignment vertical="top"/>
    </xf>
    <xf numFmtId="0" fontId="11" fillId="2" borderId="2" xfId="0" applyFont="1" applyFill="1" applyBorder="1" applyAlignment="1">
      <alignment vertical="center"/>
    </xf>
    <xf numFmtId="0" fontId="10" fillId="2" borderId="12" xfId="0" applyFont="1" applyFill="1" applyBorder="1" applyAlignment="1">
      <alignment vertical="top"/>
    </xf>
    <xf numFmtId="0" fontId="10" fillId="2" borderId="14" xfId="0" applyFont="1" applyFill="1" applyBorder="1" applyAlignment="1">
      <alignment vertical="top"/>
    </xf>
    <xf numFmtId="0" fontId="11" fillId="2" borderId="1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4" xfId="0" applyFont="1" applyFill="1" applyBorder="1" applyAlignment="1">
      <alignment horizontal="center" vertical="center"/>
    </xf>
    <xf numFmtId="0" fontId="10" fillId="2" borderId="0" xfId="0" applyFont="1" applyFill="1" applyAlignment="1" applyProtection="1">
      <alignment vertical="center"/>
      <protection locked="0"/>
    </xf>
    <xf numFmtId="0" fontId="10" fillId="2" borderId="15" xfId="0" applyFont="1" applyFill="1" applyBorder="1" applyAlignment="1" applyProtection="1">
      <alignment vertical="center"/>
      <protection locked="0"/>
    </xf>
    <xf numFmtId="0" fontId="12" fillId="2" borderId="1" xfId="0" applyFont="1" applyFill="1" applyBorder="1"/>
    <xf numFmtId="0" fontId="8" fillId="0" borderId="0" xfId="0" applyFont="1" applyAlignment="1">
      <alignment vertical="top"/>
    </xf>
    <xf numFmtId="0" fontId="7" fillId="3" borderId="2" xfId="0" applyFont="1" applyFill="1" applyBorder="1" applyAlignment="1" applyProtection="1">
      <alignment horizontal="left" vertical="center" wrapText="1"/>
      <protection hidden="1"/>
    </xf>
    <xf numFmtId="0" fontId="10" fillId="2" borderId="14" xfId="0" applyFont="1" applyFill="1" applyBorder="1" applyAlignment="1">
      <alignment horizontal="left" vertical="center" wrapText="1"/>
    </xf>
    <xf numFmtId="0" fontId="10" fillId="2" borderId="0" xfId="0" applyFont="1" applyFill="1" applyAlignment="1">
      <alignment horizontal="center" vertical="top"/>
    </xf>
    <xf numFmtId="0" fontId="10" fillId="0" borderId="10" xfId="0" applyFont="1" applyBorder="1" applyProtection="1">
      <protection hidden="1"/>
    </xf>
    <xf numFmtId="0" fontId="10" fillId="2" borderId="10" xfId="0" applyFont="1" applyFill="1" applyBorder="1" applyAlignment="1">
      <alignment horizontal="right" vertical="top"/>
    </xf>
    <xf numFmtId="0" fontId="10" fillId="2" borderId="4" xfId="0" applyFont="1" applyFill="1" applyBorder="1" applyAlignment="1">
      <alignment horizontal="right" vertical="top"/>
    </xf>
    <xf numFmtId="0" fontId="10" fillId="2" borderId="0" xfId="0" applyFont="1" applyFill="1" applyAlignment="1">
      <alignment horizontal="right" vertical="top"/>
    </xf>
    <xf numFmtId="0" fontId="12" fillId="2" borderId="13" xfId="0" applyFont="1" applyFill="1" applyBorder="1" applyAlignment="1">
      <alignment horizontal="right" vertical="top"/>
    </xf>
    <xf numFmtId="0" fontId="12" fillId="2" borderId="10" xfId="0" applyFont="1" applyFill="1" applyBorder="1" applyAlignment="1">
      <alignment horizontal="right" vertical="top"/>
    </xf>
    <xf numFmtId="0" fontId="10" fillId="2" borderId="13" xfId="0" applyFont="1" applyFill="1" applyBorder="1" applyAlignment="1">
      <alignment horizontal="right" vertical="top"/>
    </xf>
    <xf numFmtId="0" fontId="10" fillId="2" borderId="10" xfId="0" applyFont="1" applyFill="1" applyBorder="1" applyAlignment="1" applyProtection="1">
      <alignment horizontal="right" vertical="top"/>
      <protection locked="0"/>
    </xf>
    <xf numFmtId="0" fontId="10" fillId="2" borderId="4" xfId="0" applyFont="1" applyFill="1" applyBorder="1" applyAlignment="1" applyProtection="1">
      <alignment horizontal="right" vertical="top"/>
      <protection locked="0"/>
    </xf>
    <xf numFmtId="0" fontId="3" fillId="2" borderId="6" xfId="0"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3" fillId="2" borderId="6" xfId="0" applyFont="1" applyFill="1" applyBorder="1" applyAlignment="1">
      <alignment vertical="center"/>
    </xf>
    <xf numFmtId="0" fontId="10" fillId="0" borderId="0" xfId="0" applyFont="1" applyAlignment="1">
      <alignment horizontal="center"/>
    </xf>
    <xf numFmtId="0" fontId="10" fillId="2" borderId="13" xfId="0" applyFont="1" applyFill="1" applyBorder="1" applyAlignment="1">
      <alignment horizontal="left" vertical="center"/>
    </xf>
    <xf numFmtId="0" fontId="3" fillId="0" borderId="2" xfId="0" applyFont="1" applyBorder="1"/>
    <xf numFmtId="0" fontId="3" fillId="0" borderId="11" xfId="0" applyFont="1" applyBorder="1" applyAlignment="1">
      <alignment vertical="top"/>
    </xf>
    <xf numFmtId="0" fontId="3" fillId="0" borderId="11" xfId="0" applyFont="1" applyBorder="1"/>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top" wrapText="1"/>
    </xf>
    <xf numFmtId="0" fontId="10" fillId="2" borderId="15" xfId="0" applyFont="1" applyFill="1" applyBorder="1" applyAlignment="1">
      <alignment horizontal="left" vertical="top"/>
    </xf>
    <xf numFmtId="0" fontId="10" fillId="2" borderId="10" xfId="0" applyFont="1" applyFill="1" applyBorder="1" applyAlignment="1">
      <alignment horizontal="left"/>
    </xf>
    <xf numFmtId="0" fontId="7" fillId="0" borderId="0" xfId="0" applyFont="1" applyProtection="1">
      <protection hidden="1"/>
    </xf>
    <xf numFmtId="0" fontId="7" fillId="0" borderId="0" xfId="0" applyFont="1" applyProtection="1">
      <protection locked="0"/>
    </xf>
    <xf numFmtId="0" fontId="7" fillId="3" borderId="12" xfId="0" applyFont="1" applyFill="1" applyBorder="1" applyAlignment="1" applyProtection="1">
      <alignment wrapText="1"/>
      <protection hidden="1"/>
    </xf>
    <xf numFmtId="0" fontId="10" fillId="2" borderId="0" xfId="0" applyFont="1" applyFill="1" applyBorder="1" applyAlignment="1">
      <alignment horizontal="center" vertical="top"/>
    </xf>
    <xf numFmtId="0" fontId="7" fillId="3" borderId="0" xfId="0" applyFont="1" applyFill="1" applyBorder="1" applyAlignment="1" applyProtection="1">
      <alignment horizontal="left" vertical="center" wrapText="1"/>
      <protection hidden="1"/>
    </xf>
    <xf numFmtId="0" fontId="10" fillId="2" borderId="8" xfId="0" applyFont="1" applyFill="1" applyBorder="1" applyAlignment="1">
      <alignment horizontal="center" vertical="top"/>
    </xf>
    <xf numFmtId="0" fontId="10" fillId="2" borderId="0" xfId="0" applyFont="1" applyFill="1" applyBorder="1" applyAlignment="1">
      <alignment horizontal="left" vertical="top"/>
    </xf>
    <xf numFmtId="0" fontId="10" fillId="0" borderId="0" xfId="0" applyFont="1" applyBorder="1" applyProtection="1">
      <protection hidden="1"/>
    </xf>
    <xf numFmtId="0" fontId="10" fillId="2" borderId="0" xfId="0" applyFont="1" applyFill="1" applyBorder="1" applyAlignment="1" applyProtection="1">
      <alignment vertical="center"/>
      <protection locked="0"/>
    </xf>
    <xf numFmtId="0" fontId="12" fillId="2" borderId="0" xfId="0" applyFont="1" applyFill="1" applyBorder="1" applyAlignment="1">
      <alignment horizontal="right" vertical="center"/>
    </xf>
    <xf numFmtId="0" fontId="12" fillId="2" borderId="0" xfId="0" applyFont="1" applyFill="1" applyBorder="1" applyAlignment="1">
      <alignment vertical="center"/>
    </xf>
    <xf numFmtId="0" fontId="10" fillId="2" borderId="0" xfId="0" applyFont="1" applyFill="1" applyBorder="1" applyAlignment="1">
      <alignment horizontal="left" vertical="center"/>
    </xf>
    <xf numFmtId="0" fontId="10" fillId="2" borderId="0" xfId="0" applyFont="1" applyFill="1" applyBorder="1" applyAlignment="1">
      <alignment vertical="top"/>
    </xf>
    <xf numFmtId="0" fontId="10" fillId="2" borderId="0" xfId="0" applyFont="1" applyFill="1" applyBorder="1" applyAlignment="1">
      <alignment horizontal="left" vertical="center" wrapText="1"/>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5" xfId="0" applyFont="1" applyFill="1" applyBorder="1" applyAlignment="1">
      <alignment horizontal="center" vertical="center"/>
    </xf>
    <xf numFmtId="0" fontId="7" fillId="3" borderId="0" xfId="0" applyFont="1" applyFill="1" applyAlignment="1" applyProtection="1">
      <alignment vertical="top" wrapText="1"/>
      <protection hidden="1"/>
    </xf>
    <xf numFmtId="16" fontId="0" fillId="0" borderId="0" xfId="0" applyNumberFormat="1"/>
    <xf numFmtId="0" fontId="10" fillId="0" borderId="0" xfId="0" applyFont="1" applyBorder="1"/>
    <xf numFmtId="0" fontId="7" fillId="3" borderId="2" xfId="0" applyFont="1" applyFill="1" applyBorder="1" applyAlignment="1" applyProtection="1">
      <alignment horizontal="left" vertical="center" wrapText="1"/>
      <protection hidden="1"/>
    </xf>
    <xf numFmtId="0" fontId="12" fillId="2" borderId="10" xfId="0" applyFont="1" applyFill="1" applyBorder="1" applyAlignment="1">
      <alignment horizontal="left" vertical="center"/>
    </xf>
    <xf numFmtId="0" fontId="12" fillId="2" borderId="0" xfId="0" applyFont="1" applyFill="1" applyBorder="1" applyAlignment="1">
      <alignment horizontal="left" vertical="center"/>
    </xf>
    <xf numFmtId="0" fontId="10" fillId="2" borderId="6" xfId="0" applyFont="1" applyFill="1" applyBorder="1" applyAlignment="1">
      <alignment horizontal="center" vertical="center"/>
    </xf>
    <xf numFmtId="4" fontId="10" fillId="0" borderId="6"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 fontId="10" fillId="0" borderId="6" xfId="0" applyNumberFormat="1" applyFont="1" applyBorder="1" applyAlignment="1" applyProtection="1">
      <alignment horizontal="left" vertical="center" wrapText="1"/>
      <protection locked="0"/>
    </xf>
    <xf numFmtId="0" fontId="10" fillId="2" borderId="0"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3" fillId="0" borderId="0" xfId="0" applyFont="1" applyAlignment="1">
      <alignment horizontal="center" vertical="top"/>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3" fillId="3" borderId="2" xfId="0" applyFont="1" applyFill="1" applyBorder="1" applyAlignment="1" applyProtection="1">
      <alignment horizontal="left" vertical="center"/>
      <protection hidden="1"/>
    </xf>
    <xf numFmtId="0" fontId="3" fillId="3" borderId="2" xfId="0" applyFont="1" applyFill="1" applyBorder="1" applyAlignment="1" applyProtection="1">
      <alignment horizontal="left" vertical="center" wrapText="1"/>
      <protection hidden="1"/>
    </xf>
    <xf numFmtId="14" fontId="11" fillId="2" borderId="2" xfId="0" applyNumberFormat="1" applyFont="1" applyFill="1" applyBorder="1" applyAlignment="1" applyProtection="1">
      <alignment horizontal="center" vertical="center"/>
      <protection locked="0"/>
    </xf>
    <xf numFmtId="14" fontId="11" fillId="2" borderId="3"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left" vertical="center" wrapText="1"/>
      <protection hidden="1"/>
    </xf>
    <xf numFmtId="0" fontId="11" fillId="4" borderId="2"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wrapText="1"/>
      <protection hidden="1"/>
    </xf>
    <xf numFmtId="0" fontId="11" fillId="0" borderId="2" xfId="0" applyFont="1" applyBorder="1" applyAlignment="1" applyProtection="1">
      <alignment horizontal="right" vertical="center" wrapText="1"/>
      <protection locked="0"/>
    </xf>
    <xf numFmtId="0" fontId="11" fillId="2" borderId="2" xfId="0" applyFont="1" applyFill="1" applyBorder="1" applyAlignment="1" applyProtection="1">
      <alignment horizontal="left" vertical="center"/>
      <protection hidden="1"/>
    </xf>
    <xf numFmtId="0" fontId="10" fillId="2" borderId="2" xfId="0" applyFont="1" applyFill="1" applyBorder="1" applyAlignment="1" applyProtection="1">
      <alignment horizontal="center" vertical="center"/>
      <protection hidden="1"/>
    </xf>
    <xf numFmtId="14" fontId="11" fillId="0" borderId="2"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left" vertical="center"/>
      <protection hidden="1"/>
    </xf>
    <xf numFmtId="0" fontId="10" fillId="0" borderId="10"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4" fontId="10" fillId="0" borderId="0" xfId="0" applyNumberFormat="1" applyFont="1" applyBorder="1" applyAlignment="1" applyProtection="1">
      <alignment horizontal="center" vertical="top"/>
      <protection locked="0"/>
    </xf>
    <xf numFmtId="0" fontId="10" fillId="2" borderId="0" xfId="0" applyFont="1" applyFill="1" applyBorder="1" applyAlignment="1">
      <alignment horizontal="left" vertical="top"/>
    </xf>
    <xf numFmtId="0" fontId="10" fillId="4"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righ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4" fontId="12" fillId="0" borderId="0" xfId="0" applyNumberFormat="1" applyFont="1" applyBorder="1" applyAlignment="1" applyProtection="1">
      <alignment horizontal="right" vertical="center"/>
      <protection locked="0"/>
    </xf>
    <xf numFmtId="0" fontId="10" fillId="2" borderId="1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1"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10" xfId="0" applyFont="1" applyFill="1" applyBorder="1" applyAlignment="1">
      <alignment horizontal="left"/>
    </xf>
    <xf numFmtId="0" fontId="10" fillId="2" borderId="0" xfId="0" applyFont="1" applyFill="1" applyBorder="1" applyAlignment="1">
      <alignment horizontal="left"/>
    </xf>
    <xf numFmtId="0" fontId="10" fillId="2" borderId="15" xfId="0" applyFont="1" applyFill="1" applyBorder="1" applyAlignment="1">
      <alignment horizontal="left"/>
    </xf>
    <xf numFmtId="0" fontId="10" fillId="0" borderId="6" xfId="0" applyFont="1" applyBorder="1" applyAlignment="1" applyProtection="1">
      <alignment horizontal="center" vertical="center"/>
      <protection locked="0"/>
    </xf>
    <xf numFmtId="0" fontId="10" fillId="0" borderId="6" xfId="0" applyFont="1" applyBorder="1" applyAlignment="1" applyProtection="1">
      <alignment horizontal="left" vertical="center"/>
      <protection locked="0"/>
    </xf>
    <xf numFmtId="164" fontId="10" fillId="0" borderId="6" xfId="0" applyNumberFormat="1" applyFont="1" applyBorder="1" applyAlignment="1" applyProtection="1">
      <alignment horizontal="right" vertical="center"/>
      <protection locked="0"/>
    </xf>
    <xf numFmtId="0" fontId="10" fillId="0" borderId="2" xfId="0" applyFont="1" applyBorder="1" applyAlignment="1">
      <alignment horizontal="center"/>
    </xf>
    <xf numFmtId="4" fontId="10" fillId="0" borderId="11" xfId="0" applyNumberFormat="1" applyFont="1" applyBorder="1" applyAlignment="1" applyProtection="1">
      <alignment horizontal="left" vertical="top"/>
      <protection locked="0"/>
    </xf>
    <xf numFmtId="4" fontId="10" fillId="0" borderId="5" xfId="0" applyNumberFormat="1" applyFont="1" applyBorder="1" applyAlignment="1" applyProtection="1">
      <alignment horizontal="left" vertical="top"/>
      <protection locked="0"/>
    </xf>
    <xf numFmtId="4" fontId="10" fillId="0" borderId="0" xfId="0" applyNumberFormat="1" applyFont="1" applyBorder="1" applyAlignment="1" applyProtection="1">
      <alignment horizontal="left" vertical="top"/>
      <protection locked="0"/>
    </xf>
    <xf numFmtId="4" fontId="10" fillId="0" borderId="15" xfId="0" applyNumberFormat="1" applyFont="1" applyBorder="1" applyAlignment="1" applyProtection="1">
      <alignment horizontal="left" vertical="top"/>
      <protection locked="0"/>
    </xf>
    <xf numFmtId="0" fontId="11" fillId="2" borderId="6" xfId="0" applyFont="1" applyFill="1" applyBorder="1" applyAlignment="1">
      <alignment horizontal="center" vertical="center"/>
    </xf>
    <xf numFmtId="0" fontId="10" fillId="2" borderId="6" xfId="0" applyFont="1" applyFill="1" applyBorder="1" applyAlignment="1">
      <alignment horizontal="right" vertical="center"/>
    </xf>
    <xf numFmtId="164" fontId="11" fillId="2" borderId="6" xfId="0" applyNumberFormat="1" applyFont="1" applyFill="1" applyBorder="1" applyAlignment="1">
      <alignment horizontal="right" vertical="center"/>
    </xf>
    <xf numFmtId="0" fontId="10" fillId="2" borderId="6" xfId="0" applyFont="1" applyFill="1" applyBorder="1" applyAlignment="1">
      <alignment horizontal="right"/>
    </xf>
    <xf numFmtId="0" fontId="10" fillId="0" borderId="0" xfId="0" applyFont="1" applyAlignment="1">
      <alignment horizontal="center"/>
    </xf>
    <xf numFmtId="0" fontId="10" fillId="2" borderId="6" xfId="0" applyFont="1" applyFill="1" applyBorder="1" applyAlignment="1">
      <alignment horizontal="right" wrapText="1"/>
    </xf>
    <xf numFmtId="0" fontId="11" fillId="2" borderId="6" xfId="0" applyFont="1" applyFill="1" applyBorder="1" applyAlignment="1">
      <alignment horizontal="right"/>
    </xf>
    <xf numFmtId="164" fontId="10" fillId="2" borderId="6" xfId="0" applyNumberFormat="1" applyFont="1" applyFill="1" applyBorder="1" applyAlignment="1">
      <alignment horizontal="right" vertical="center"/>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0" fillId="0" borderId="0" xfId="0" applyFont="1" applyAlignment="1" applyProtection="1">
      <alignment horizontal="center"/>
      <protection hidden="1"/>
    </xf>
    <xf numFmtId="0" fontId="10" fillId="0" borderId="0" xfId="0" applyFont="1" applyAlignment="1" applyProtection="1">
      <alignment horizontal="center"/>
      <protection locked="0"/>
    </xf>
    <xf numFmtId="0" fontId="13" fillId="0" borderId="0" xfId="0" applyFont="1" applyAlignment="1" applyProtection="1">
      <alignment horizontal="center" vertical="top" wrapText="1"/>
      <protection hidden="1"/>
    </xf>
    <xf numFmtId="0" fontId="13" fillId="0" borderId="0" xfId="0" applyFont="1" applyAlignment="1" applyProtection="1">
      <alignment horizontal="center" vertical="top"/>
      <protection hidden="1"/>
    </xf>
    <xf numFmtId="0" fontId="11" fillId="2" borderId="6" xfId="0" applyFont="1" applyFill="1" applyBorder="1" applyAlignment="1">
      <alignment horizontal="right" vertical="center"/>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0" fontId="13" fillId="0" borderId="0" xfId="0" applyFont="1" applyAlignment="1" applyProtection="1">
      <alignment horizontal="left" vertical="top"/>
      <protection hidden="1"/>
    </xf>
    <xf numFmtId="0" fontId="10" fillId="0" borderId="0" xfId="0" applyFont="1" applyAlignment="1" applyProtection="1">
      <alignment horizontal="center" vertical="center" wrapText="1"/>
      <protection locked="0"/>
    </xf>
    <xf numFmtId="0" fontId="3" fillId="0" borderId="0" xfId="0" applyFont="1" applyAlignment="1" applyProtection="1">
      <alignment horizontal="center" vertical="top"/>
      <protection hidden="1"/>
    </xf>
    <xf numFmtId="0" fontId="17" fillId="2" borderId="6" xfId="0"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164" fontId="7" fillId="4" borderId="1" xfId="0" applyNumberFormat="1" applyFont="1" applyFill="1" applyBorder="1" applyAlignment="1" applyProtection="1">
      <alignment horizontal="center" vertical="center" wrapText="1"/>
      <protection locked="0"/>
    </xf>
    <xf numFmtId="164" fontId="7" fillId="4" borderId="2" xfId="0" applyNumberFormat="1" applyFont="1" applyFill="1" applyBorder="1" applyAlignment="1" applyProtection="1">
      <alignment horizontal="center" vertical="center" wrapText="1"/>
      <protection locked="0"/>
    </xf>
    <xf numFmtId="164" fontId="7" fillId="4" borderId="3" xfId="0" applyNumberFormat="1" applyFont="1" applyFill="1" applyBorder="1" applyAlignment="1" applyProtection="1">
      <alignment horizontal="center" vertical="center" wrapText="1"/>
      <protection locked="0"/>
    </xf>
    <xf numFmtId="0" fontId="11" fillId="2" borderId="6" xfId="0" applyFont="1" applyFill="1" applyBorder="1" applyAlignment="1">
      <alignment horizontal="center" vertical="center" wrapText="1"/>
    </xf>
    <xf numFmtId="0" fontId="10" fillId="5" borderId="11" xfId="0" applyFont="1" applyFill="1" applyBorder="1" applyAlignment="1" applyProtection="1">
      <alignment horizontal="left" vertical="center" wrapText="1"/>
      <protection locked="0"/>
    </xf>
    <xf numFmtId="0" fontId="10" fillId="5" borderId="11" xfId="0"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10" fillId="2" borderId="0" xfId="0" applyFont="1" applyFill="1" applyBorder="1" applyAlignment="1">
      <alignment horizontal="center" vertical="top"/>
    </xf>
    <xf numFmtId="0" fontId="3" fillId="3" borderId="11" xfId="0" applyFont="1" applyFill="1" applyBorder="1" applyAlignment="1" applyProtection="1">
      <alignment horizontal="left" vertical="center" wrapText="1"/>
      <protection hidden="1"/>
    </xf>
    <xf numFmtId="0" fontId="4" fillId="3" borderId="2" xfId="0" applyFont="1" applyFill="1" applyBorder="1" applyAlignment="1" applyProtection="1">
      <alignment horizontal="left" vertical="center"/>
      <protection hidden="1"/>
    </xf>
    <xf numFmtId="0" fontId="15" fillId="3" borderId="2" xfId="0" applyFont="1" applyFill="1" applyBorder="1" applyAlignment="1" applyProtection="1">
      <alignment horizontal="left" vertical="center" wrapText="1"/>
      <protection hidden="1"/>
    </xf>
    <xf numFmtId="0" fontId="15" fillId="3" borderId="11" xfId="0" applyFont="1" applyFill="1" applyBorder="1" applyAlignment="1" applyProtection="1">
      <alignment horizontal="left" vertical="center" wrapText="1"/>
      <protection hidden="1"/>
    </xf>
    <xf numFmtId="0" fontId="4" fillId="3" borderId="12" xfId="0" applyFont="1" applyFill="1" applyBorder="1" applyAlignment="1" applyProtection="1">
      <alignment horizontal="left" vertical="center"/>
      <protection hidden="1"/>
    </xf>
    <xf numFmtId="0" fontId="4" fillId="3" borderId="11" xfId="0" applyFont="1" applyFill="1" applyBorder="1" applyAlignment="1" applyProtection="1">
      <alignment horizontal="left" vertical="center"/>
      <protection hidden="1"/>
    </xf>
    <xf numFmtId="0" fontId="3" fillId="3" borderId="11" xfId="0" applyFont="1" applyFill="1" applyBorder="1" applyAlignment="1" applyProtection="1">
      <alignment horizontal="left" vertical="center"/>
      <protection hidden="1"/>
    </xf>
    <xf numFmtId="0" fontId="7" fillId="3" borderId="2" xfId="0" applyFont="1" applyFill="1" applyBorder="1" applyAlignment="1" applyProtection="1">
      <alignment horizontal="left" vertical="center"/>
      <protection hidden="1"/>
    </xf>
    <xf numFmtId="0" fontId="4" fillId="3" borderId="2" xfId="0" applyFont="1" applyFill="1" applyBorder="1" applyAlignment="1" applyProtection="1">
      <alignment horizontal="left" vertical="top" wrapText="1"/>
      <protection hidden="1"/>
    </xf>
    <xf numFmtId="0" fontId="10" fillId="2" borderId="11" xfId="0" applyFont="1" applyFill="1" applyBorder="1" applyAlignment="1">
      <alignment horizontal="left" vertical="top"/>
    </xf>
    <xf numFmtId="10" fontId="11" fillId="2" borderId="2"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4" fontId="10" fillId="0" borderId="1" xfId="0" applyNumberFormat="1" applyFont="1" applyBorder="1" applyAlignment="1" applyProtection="1">
      <alignment horizontal="left" vertical="center" wrapText="1"/>
      <protection locked="0"/>
    </xf>
    <xf numFmtId="4" fontId="10" fillId="0" borderId="2" xfId="0" applyNumberFormat="1" applyFont="1" applyBorder="1" applyAlignment="1" applyProtection="1">
      <alignment horizontal="left" vertical="center" wrapText="1"/>
      <protection locked="0"/>
    </xf>
    <xf numFmtId="4" fontId="10" fillId="0" borderId="3" xfId="0" applyNumberFormat="1" applyFont="1" applyBorder="1" applyAlignment="1" applyProtection="1">
      <alignment horizontal="left" vertical="center" wrapText="1"/>
      <protection locked="0"/>
    </xf>
    <xf numFmtId="0" fontId="10" fillId="2" borderId="10" xfId="0" applyFont="1" applyFill="1" applyBorder="1" applyAlignment="1">
      <alignment horizontal="center" vertical="top"/>
    </xf>
    <xf numFmtId="0" fontId="10" fillId="2" borderId="15" xfId="0" applyFont="1" applyFill="1" applyBorder="1" applyAlignment="1">
      <alignment horizontal="center" vertical="top"/>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7" fillId="3" borderId="0" xfId="0" applyFont="1" applyFill="1" applyBorder="1" applyAlignment="1" applyProtection="1">
      <alignment horizontal="left" vertical="center" wrapText="1"/>
      <protection hidden="1"/>
    </xf>
    <xf numFmtId="0" fontId="10" fillId="2" borderId="15" xfId="0" applyFont="1" applyFill="1" applyBorder="1" applyAlignment="1">
      <alignment horizontal="left" vertical="top" wrapText="1"/>
    </xf>
    <xf numFmtId="14" fontId="11" fillId="2" borderId="2" xfId="0" applyNumberFormat="1" applyFont="1" applyFill="1" applyBorder="1" applyAlignment="1" applyProtection="1">
      <alignment horizontal="center" vertical="center"/>
      <protection hidden="1"/>
    </xf>
    <xf numFmtId="14" fontId="11" fillId="2" borderId="3" xfId="0" applyNumberFormat="1" applyFont="1" applyFill="1" applyBorder="1" applyAlignment="1" applyProtection="1">
      <alignment horizontal="center" vertical="center"/>
      <protection hidden="1"/>
    </xf>
    <xf numFmtId="0" fontId="4" fillId="3" borderId="11" xfId="0" applyFont="1" applyFill="1" applyBorder="1" applyAlignment="1" applyProtection="1">
      <alignment horizontal="left" vertical="top" wrapText="1"/>
      <protection hidden="1"/>
    </xf>
    <xf numFmtId="0" fontId="6" fillId="2" borderId="1"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center"/>
      <protection hidden="1"/>
    </xf>
    <xf numFmtId="0" fontId="10" fillId="2" borderId="2" xfId="0" applyFont="1" applyFill="1" applyBorder="1" applyAlignment="1" applyProtection="1">
      <alignment horizontal="left" vertical="center"/>
      <protection hidden="1"/>
    </xf>
    <xf numFmtId="0" fontId="10" fillId="2" borderId="3" xfId="0" applyFont="1" applyFill="1" applyBorder="1" applyAlignment="1" applyProtection="1">
      <alignment horizontal="left" vertical="center"/>
      <protection hidden="1"/>
    </xf>
    <xf numFmtId="0" fontId="10" fillId="2" borderId="6" xfId="0" applyFont="1" applyFill="1" applyBorder="1" applyAlignment="1" applyProtection="1">
      <alignment horizontal="left" vertical="center" wrapText="1"/>
      <protection hidden="1"/>
    </xf>
    <xf numFmtId="0" fontId="10" fillId="2" borderId="6" xfId="0" applyFont="1" applyFill="1" applyBorder="1" applyAlignment="1" applyProtection="1">
      <alignment horizontal="center" vertical="center"/>
      <protection hidden="1"/>
    </xf>
    <xf numFmtId="164" fontId="10" fillId="0" borderId="21" xfId="0" applyNumberFormat="1" applyFont="1" applyBorder="1" applyAlignment="1" applyProtection="1">
      <alignment horizontal="right" vertical="center"/>
      <protection locked="0"/>
    </xf>
    <xf numFmtId="164" fontId="6" fillId="2" borderId="9" xfId="0" applyNumberFormat="1" applyFont="1" applyFill="1" applyBorder="1" applyAlignment="1" applyProtection="1">
      <alignment horizontal="right" vertical="center"/>
      <protection hidden="1"/>
    </xf>
    <xf numFmtId="0" fontId="10" fillId="4" borderId="21"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wrapText="1"/>
      <protection hidden="1"/>
    </xf>
    <xf numFmtId="0" fontId="11" fillId="2" borderId="12"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0" fontId="12" fillId="2" borderId="13" xfId="0" applyFont="1" applyFill="1" applyBorder="1" applyAlignment="1" applyProtection="1">
      <alignment horizontal="left" vertical="center" wrapText="1"/>
      <protection hidden="1"/>
    </xf>
    <xf numFmtId="0" fontId="12" fillId="2" borderId="12" xfId="0" applyFont="1" applyFill="1" applyBorder="1" applyAlignment="1" applyProtection="1">
      <alignment horizontal="left" vertical="center" wrapText="1"/>
      <protection hidden="1"/>
    </xf>
    <xf numFmtId="0" fontId="12" fillId="2" borderId="14" xfId="0" applyFont="1" applyFill="1" applyBorder="1" applyAlignment="1" applyProtection="1">
      <alignment horizontal="left" vertical="center" wrapText="1"/>
      <protection hidden="1"/>
    </xf>
    <xf numFmtId="49" fontId="6" fillId="0" borderId="4"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11" fillId="2" borderId="1"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0" fillId="5" borderId="11" xfId="0" applyFont="1" applyFill="1" applyBorder="1" applyAlignment="1" applyProtection="1">
      <alignment horizontal="left" vertical="center" wrapText="1"/>
      <protection hidden="1"/>
    </xf>
    <xf numFmtId="0" fontId="11" fillId="2" borderId="18" xfId="0" applyFont="1" applyFill="1" applyBorder="1" applyAlignment="1" applyProtection="1">
      <alignment horizontal="right" vertical="center"/>
      <protection hidden="1"/>
    </xf>
    <xf numFmtId="0" fontId="11" fillId="2" borderId="19" xfId="0" applyFont="1" applyFill="1" applyBorder="1" applyAlignment="1" applyProtection="1">
      <alignment horizontal="right" vertical="center"/>
      <protection hidden="1"/>
    </xf>
    <xf numFmtId="0" fontId="11" fillId="2" borderId="20" xfId="0" applyFont="1" applyFill="1" applyBorder="1" applyAlignment="1" applyProtection="1">
      <alignment horizontal="right" vertical="center"/>
      <protection hidden="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44" fontId="12" fillId="0" borderId="1" xfId="0" applyNumberFormat="1" applyFont="1" applyBorder="1" applyAlignment="1" applyProtection="1">
      <alignment horizontal="right"/>
      <protection locked="0"/>
    </xf>
    <xf numFmtId="44" fontId="12" fillId="0" borderId="2" xfId="0" applyNumberFormat="1" applyFont="1" applyBorder="1" applyAlignment="1" applyProtection="1">
      <alignment horizontal="right"/>
      <protection locked="0"/>
    </xf>
    <xf numFmtId="44" fontId="12" fillId="0" borderId="3" xfId="0" applyNumberFormat="1" applyFont="1" applyBorder="1" applyAlignment="1" applyProtection="1">
      <alignment horizontal="right"/>
      <protection locked="0"/>
    </xf>
    <xf numFmtId="14" fontId="12" fillId="0" borderId="1" xfId="0" applyNumberFormat="1" applyFont="1" applyBorder="1" applyAlignment="1" applyProtection="1">
      <alignment horizontal="center"/>
      <protection locked="0"/>
    </xf>
    <xf numFmtId="14" fontId="12" fillId="0" borderId="2" xfId="0" applyNumberFormat="1" applyFont="1" applyBorder="1" applyAlignment="1" applyProtection="1">
      <alignment horizontal="center"/>
      <protection locked="0"/>
    </xf>
    <xf numFmtId="14" fontId="12" fillId="0" borderId="3" xfId="0" applyNumberFormat="1" applyFont="1" applyBorder="1" applyAlignment="1" applyProtection="1">
      <alignment horizontal="center"/>
      <protection locked="0"/>
    </xf>
    <xf numFmtId="164" fontId="12" fillId="2" borderId="1" xfId="0" applyNumberFormat="1" applyFont="1" applyFill="1" applyBorder="1" applyAlignment="1">
      <alignment horizontal="right"/>
    </xf>
    <xf numFmtId="164" fontId="12" fillId="2" borderId="2" xfId="0" applyNumberFormat="1" applyFont="1" applyFill="1" applyBorder="1" applyAlignment="1">
      <alignment horizontal="right"/>
    </xf>
    <xf numFmtId="164" fontId="12" fillId="2" borderId="3" xfId="0" applyNumberFormat="1" applyFont="1" applyFill="1" applyBorder="1" applyAlignment="1">
      <alignment horizontal="right"/>
    </xf>
    <xf numFmtId="14" fontId="12" fillId="2" borderId="1" xfId="0" applyNumberFormat="1" applyFont="1" applyFill="1" applyBorder="1" applyAlignment="1" applyProtection="1">
      <alignment horizontal="center"/>
      <protection locked="0"/>
    </xf>
    <xf numFmtId="14" fontId="12" fillId="2" borderId="2" xfId="0" applyNumberFormat="1" applyFont="1" applyFill="1" applyBorder="1" applyAlignment="1" applyProtection="1">
      <alignment horizontal="center"/>
      <protection locked="0"/>
    </xf>
    <xf numFmtId="14" fontId="12" fillId="2" borderId="3" xfId="0" applyNumberFormat="1" applyFont="1" applyFill="1" applyBorder="1" applyAlignment="1" applyProtection="1">
      <alignment horizontal="center"/>
      <protection locked="0"/>
    </xf>
    <xf numFmtId="0" fontId="12" fillId="2" borderId="1" xfId="0" applyFont="1" applyFill="1" applyBorder="1" applyAlignment="1">
      <alignment horizontal="center" vertical="center" wrapText="1"/>
    </xf>
    <xf numFmtId="0" fontId="10" fillId="2" borderId="0" xfId="0" applyFont="1" applyFill="1" applyAlignment="1">
      <alignment horizontal="left" vertical="center"/>
    </xf>
    <xf numFmtId="0" fontId="10" fillId="2" borderId="15" xfId="0" applyFont="1" applyFill="1" applyBorder="1" applyAlignment="1">
      <alignment horizontal="left" vertical="center"/>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0" fillId="2" borderId="13"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0" xfId="0" applyFont="1" applyFill="1" applyAlignment="1">
      <alignment horizontal="left" vertical="top" wrapText="1"/>
    </xf>
    <xf numFmtId="0" fontId="10" fillId="2" borderId="2" xfId="0" applyFont="1" applyFill="1" applyBorder="1" applyAlignment="1">
      <alignment horizontal="left" vertical="top"/>
    </xf>
    <xf numFmtId="0" fontId="10" fillId="2" borderId="3" xfId="0" applyFont="1" applyFill="1" applyBorder="1" applyAlignment="1">
      <alignment horizontal="left" vertical="top"/>
    </xf>
    <xf numFmtId="164" fontId="3" fillId="4" borderId="1" xfId="0" applyNumberFormat="1" applyFont="1" applyFill="1" applyBorder="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protection locked="0"/>
    </xf>
    <xf numFmtId="164" fontId="3" fillId="4" borderId="3" xfId="0" applyNumberFormat="1" applyFont="1" applyFill="1" applyBorder="1" applyAlignment="1" applyProtection="1">
      <alignment horizontal="center" vertical="center" wrapText="1"/>
      <protection locked="0"/>
    </xf>
    <xf numFmtId="164" fontId="3" fillId="4" borderId="4" xfId="0" applyNumberFormat="1" applyFont="1" applyFill="1" applyBorder="1" applyAlignment="1" applyProtection="1">
      <alignment horizontal="center" vertical="center" wrapText="1"/>
      <protection locked="0"/>
    </xf>
    <xf numFmtId="164" fontId="3" fillId="4" borderId="11" xfId="0" applyNumberFormat="1" applyFont="1" applyFill="1" applyBorder="1" applyAlignment="1" applyProtection="1">
      <alignment horizontal="center" vertical="center" wrapText="1"/>
      <protection locked="0"/>
    </xf>
    <xf numFmtId="164" fontId="3" fillId="4" borderId="5"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4" fontId="12" fillId="0" borderId="0" xfId="0" applyNumberFormat="1" applyFont="1" applyAlignment="1" applyProtection="1">
      <alignment horizontal="right" vertical="center"/>
      <protection locked="0"/>
    </xf>
    <xf numFmtId="0" fontId="3" fillId="3" borderId="0" xfId="0" applyFont="1" applyFill="1" applyAlignment="1" applyProtection="1">
      <alignment horizontal="left" vertical="center"/>
      <protection hidden="1"/>
    </xf>
    <xf numFmtId="0" fontId="3" fillId="0" borderId="11" xfId="0" applyFont="1" applyBorder="1" applyAlignment="1">
      <alignment horizontal="center" vertical="top"/>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164" fontId="10" fillId="0" borderId="1" xfId="0" applyNumberFormat="1" applyFont="1" applyBorder="1" applyAlignment="1" applyProtection="1">
      <alignment horizontal="right" vertical="center"/>
      <protection locked="0"/>
    </xf>
    <xf numFmtId="164" fontId="10" fillId="0" borderId="2" xfId="0" applyNumberFormat="1" applyFont="1" applyBorder="1" applyAlignment="1" applyProtection="1">
      <alignment horizontal="right" vertical="center"/>
      <protection locked="0"/>
    </xf>
    <xf numFmtId="164" fontId="10" fillId="0" borderId="3" xfId="0" applyNumberFormat="1" applyFont="1" applyBorder="1" applyAlignment="1" applyProtection="1">
      <alignment horizontal="right" vertical="center"/>
      <protection locked="0"/>
    </xf>
    <xf numFmtId="0" fontId="10" fillId="0" borderId="11"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0" xfId="0" applyFont="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4" fontId="10" fillId="0" borderId="0" xfId="0" applyNumberFormat="1" applyFont="1" applyAlignment="1" applyProtection="1">
      <alignment horizontal="left" vertical="top"/>
      <protection locked="0"/>
    </xf>
    <xf numFmtId="0" fontId="10" fillId="2" borderId="12" xfId="0" applyFont="1" applyFill="1" applyBorder="1" applyAlignment="1">
      <alignment horizontal="left" vertical="top"/>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2" borderId="10"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5" xfId="0" applyFont="1" applyFill="1" applyBorder="1" applyAlignment="1">
      <alignment horizontal="left" vertical="center" wrapText="1"/>
    </xf>
    <xf numFmtId="0" fontId="11" fillId="2" borderId="6"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xf>
    <xf numFmtId="4" fontId="3" fillId="2" borderId="2" xfId="0" applyNumberFormat="1" applyFont="1" applyFill="1" applyBorder="1" applyAlignment="1">
      <alignment horizontal="right" vertical="center"/>
    </xf>
    <xf numFmtId="4" fontId="3" fillId="2" borderId="3" xfId="0" applyNumberFormat="1" applyFont="1" applyFill="1" applyBorder="1" applyAlignment="1">
      <alignment horizontal="right" vertical="center"/>
    </xf>
    <xf numFmtId="14" fontId="3" fillId="0" borderId="1" xfId="0" applyNumberFormat="1" applyFont="1" applyBorder="1" applyAlignment="1" applyProtection="1">
      <alignment horizontal="center" vertical="center"/>
      <protection locked="0"/>
    </xf>
    <xf numFmtId="14" fontId="3" fillId="0" borderId="2" xfId="0" applyNumberFormat="1" applyFont="1" applyBorder="1" applyAlignment="1" applyProtection="1">
      <alignment horizontal="center" vertical="center"/>
      <protection locked="0"/>
    </xf>
    <xf numFmtId="14" fontId="3" fillId="0" borderId="3"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4" fontId="3" fillId="0" borderId="1" xfId="0" applyNumberFormat="1" applyFont="1" applyBorder="1" applyAlignment="1" applyProtection="1">
      <alignment horizontal="right" vertical="center"/>
      <protection locked="0"/>
    </xf>
    <xf numFmtId="4" fontId="3" fillId="0" borderId="2" xfId="0" applyNumberFormat="1" applyFont="1" applyBorder="1" applyAlignment="1" applyProtection="1">
      <alignment horizontal="right" vertical="center"/>
      <protection locked="0"/>
    </xf>
    <xf numFmtId="4" fontId="3" fillId="0" borderId="3" xfId="0" applyNumberFormat="1" applyFont="1" applyBorder="1" applyAlignment="1" applyProtection="1">
      <alignment horizontal="right" vertical="center"/>
      <protection locked="0"/>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3" fillId="3" borderId="12" xfId="0" applyFont="1" applyFill="1" applyBorder="1" applyAlignment="1" applyProtection="1">
      <alignment horizontal="left" vertical="center" wrapText="1"/>
      <protection hidden="1"/>
    </xf>
    <xf numFmtId="0" fontId="12" fillId="2" borderId="13"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14" xfId="0" applyFont="1" applyFill="1" applyBorder="1" applyAlignment="1">
      <alignment horizontal="left" vertical="top"/>
    </xf>
    <xf numFmtId="0" fontId="10" fillId="0" borderId="11" xfId="0" applyFont="1" applyBorder="1" applyAlignment="1">
      <alignment horizontal="left" vertical="top" wrapText="1"/>
    </xf>
    <xf numFmtId="0" fontId="10" fillId="0" borderId="5" xfId="0" applyFont="1" applyBorder="1" applyAlignment="1">
      <alignment horizontal="left" vertical="top" wrapText="1"/>
    </xf>
    <xf numFmtId="0" fontId="10" fillId="2" borderId="12" xfId="0" applyFont="1" applyFill="1" applyBorder="1" applyAlignment="1">
      <alignment horizontal="left" vertical="top" wrapText="1"/>
    </xf>
    <xf numFmtId="0" fontId="10" fillId="2" borderId="14" xfId="0" applyFont="1" applyFill="1" applyBorder="1" applyAlignment="1">
      <alignment horizontal="left" vertical="top" wrapText="1"/>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3" borderId="0" xfId="0" applyFont="1" applyFill="1" applyBorder="1" applyAlignment="1" applyProtection="1">
      <alignment horizontal="left" vertical="center"/>
      <protection hidden="1"/>
    </xf>
    <xf numFmtId="0" fontId="1" fillId="0" borderId="0" xfId="0" applyFont="1" applyAlignment="1">
      <alignment horizontal="left" vertical="center"/>
    </xf>
  </cellXfs>
  <cellStyles count="1">
    <cellStyle name="Normalny" xfId="0" builtinId="0"/>
  </cellStyles>
  <dxfs count="11">
    <dxf>
      <fill>
        <patternFill>
          <bgColor rgb="FFFF0000"/>
        </patternFill>
      </fill>
    </dxf>
    <dxf>
      <fill>
        <patternFill>
          <bgColor rgb="FFFF0000"/>
        </patternFill>
      </fill>
    </dxf>
    <dxf>
      <font>
        <b val="0"/>
        <i val="0"/>
        <strike val="0"/>
        <condense val="0"/>
        <extend val="0"/>
        <outline val="0"/>
        <shadow val="0"/>
        <u val="none"/>
        <vertAlign val="baseline"/>
        <sz val="10"/>
        <color theme="1"/>
        <name val="Calibri"/>
        <family val="2"/>
        <charset val="238"/>
        <scheme val="minor"/>
      </font>
      <fill>
        <patternFill patternType="solid">
          <fgColor indexed="64"/>
          <bgColor theme="0" tint="-4.9989318521683403E-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Calibri"/>
        <family val="2"/>
        <charset val="238"/>
        <scheme val="minor"/>
      </font>
      <fill>
        <patternFill patternType="solid">
          <fgColor indexed="64"/>
          <bgColor theme="0" tint="-4.9989318521683403E-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Calibri"/>
        <family val="2"/>
        <charset val="238"/>
        <scheme val="minor"/>
      </font>
      <fill>
        <patternFill patternType="solid">
          <fgColor indexed="64"/>
          <bgColor theme="0" tint="-4.9989318521683403E-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Calibri"/>
        <family val="2"/>
        <charset val="238"/>
        <scheme val="minor"/>
      </font>
      <fill>
        <patternFill patternType="solid">
          <fgColor indexed="64"/>
          <bgColor theme="0" tint="-4.9989318521683403E-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Calibri"/>
        <family val="2"/>
        <charset val="238"/>
        <scheme val="minor"/>
      </font>
      <fill>
        <patternFill patternType="solid">
          <fgColor indexed="64"/>
          <bgColor theme="0" tint="-4.9989318521683403E-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Calibri"/>
        <family val="2"/>
        <charset val="238"/>
        <scheme val="minor"/>
      </font>
      <fill>
        <patternFill patternType="solid">
          <fgColor indexed="64"/>
          <bgColor theme="0" tint="-4.9989318521683403E-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Calibri"/>
        <family val="2"/>
        <charset val="238"/>
        <scheme val="minor"/>
      </font>
      <fill>
        <patternFill patternType="solid">
          <fgColor indexed="64"/>
          <bgColor theme="0" tint="-4.9989318521683403E-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Calibri"/>
        <family val="2"/>
        <charset val="238"/>
        <scheme val="minor"/>
      </font>
      <fill>
        <patternFill patternType="solid">
          <fgColor indexed="64"/>
          <bgColor theme="0" tint="-4.9989318521683403E-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Calibri"/>
        <family val="2"/>
        <charset val="238"/>
        <scheme val="minor"/>
      </font>
      <fill>
        <patternFill patternType="solid">
          <fgColor indexed="64"/>
          <bgColor theme="0" tint="-4.9989318521683403E-2"/>
        </patternFill>
      </fill>
      <alignment horizontal="general" vertical="center" textRotation="0" wrapText="0" indent="0" justifyLastLine="0" shrinkToFit="0" readingOrder="0"/>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C16AF7-6E76-4BFF-921C-3FA2A504F8FA}" name="BUDOWA" displayName="BUDOWA" ref="C20:C23" totalsRowShown="0" headerRowDxfId="10" dataDxfId="9">
  <autoFilter ref="C20:C23" xr:uid="{A3C16AF7-6E76-4BFF-921C-3FA2A504F8FA}"/>
  <tableColumns count="1">
    <tableColumn id="1" xr3:uid="{15BAF9C2-4969-44A9-934A-8CF071F30DCF}" name="BUDOWA" dataDxfId="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CCBBE0-4290-4B98-89D3-2976D17C6C05}" name="ROZBUDOWA" displayName="ROZBUDOWA" ref="D20:D23" totalsRowShown="0" headerRowDxfId="7" dataDxfId="6">
  <autoFilter ref="D20:D23" xr:uid="{44CCBBE0-4290-4B98-89D3-2976D17C6C05}"/>
  <tableColumns count="1">
    <tableColumn id="1" xr3:uid="{AEFB2B49-8012-45FC-A723-1EC2B7163975}" name="ROZBUDOWA" dataDxfId="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A3CAD97-6E3C-45E2-82F0-7666BB48C385}" name="PRZEBUDOWA" displayName="PRZEBUDOWA" ref="E20:E23" totalsRowShown="0" headerRowDxfId="4" dataDxfId="3">
  <autoFilter ref="E20:E23" xr:uid="{8A3CAD97-6E3C-45E2-82F0-7666BB48C385}"/>
  <tableColumns count="1">
    <tableColumn id="1" xr3:uid="{0FA8DC6A-2D57-44C3-9A29-9759FD5E7C0B}" name="PRZEBUDOWA" dataDxfId="2"/>
  </tableColumns>
  <tableStyleInfo name="TableStyleLight1"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CA068-ED3C-4256-B4BD-309F6F14CA09}">
  <sheetPr codeName="Arkusz2"/>
  <dimension ref="B2:E38"/>
  <sheetViews>
    <sheetView topLeftCell="A19" workbookViewId="0">
      <selection activeCell="D40" sqref="D40"/>
    </sheetView>
  </sheetViews>
  <sheetFormatPr defaultRowHeight="15" x14ac:dyDescent="0.25"/>
  <cols>
    <col min="2" max="2" width="14" customWidth="1"/>
    <col min="3" max="3" width="13.140625" customWidth="1"/>
    <col min="4" max="4" width="13.7109375" customWidth="1"/>
    <col min="5" max="5" width="14.140625" customWidth="1"/>
  </cols>
  <sheetData>
    <row r="2" spans="2:4" x14ac:dyDescent="0.25">
      <c r="B2" t="s">
        <v>45</v>
      </c>
    </row>
    <row r="3" spans="2:4" x14ac:dyDescent="0.25">
      <c r="B3" t="s">
        <v>47</v>
      </c>
    </row>
    <row r="5" spans="2:4" x14ac:dyDescent="0.25">
      <c r="B5" s="7"/>
      <c r="C5" s="7"/>
      <c r="D5" s="7"/>
    </row>
    <row r="6" spans="2:4" x14ac:dyDescent="0.25">
      <c r="B6" s="7" t="s">
        <v>12</v>
      </c>
      <c r="C6" s="7" t="s">
        <v>13</v>
      </c>
      <c r="D6" s="7" t="s">
        <v>12</v>
      </c>
    </row>
    <row r="7" spans="2:4" x14ac:dyDescent="0.25">
      <c r="B7" s="7" t="s">
        <v>12</v>
      </c>
      <c r="C7" s="7" t="s">
        <v>14</v>
      </c>
      <c r="D7" s="7" t="s">
        <v>12</v>
      </c>
    </row>
    <row r="8" spans="2:4" x14ac:dyDescent="0.25">
      <c r="B8" s="7" t="s">
        <v>12</v>
      </c>
      <c r="C8" s="7" t="s">
        <v>15</v>
      </c>
      <c r="D8" s="7" t="s">
        <v>12</v>
      </c>
    </row>
    <row r="9" spans="2:4" x14ac:dyDescent="0.25">
      <c r="B9" s="7" t="s">
        <v>16</v>
      </c>
      <c r="C9" s="7" t="s">
        <v>17</v>
      </c>
      <c r="D9" s="7" t="s">
        <v>16</v>
      </c>
    </row>
    <row r="10" spans="2:4" x14ac:dyDescent="0.25">
      <c r="B10" s="7" t="s">
        <v>16</v>
      </c>
      <c r="C10" s="7" t="s">
        <v>18</v>
      </c>
      <c r="D10" s="7" t="s">
        <v>16</v>
      </c>
    </row>
    <row r="11" spans="2:4" x14ac:dyDescent="0.25">
      <c r="B11" s="7" t="s">
        <v>16</v>
      </c>
      <c r="C11" s="7" t="s">
        <v>19</v>
      </c>
      <c r="D11" s="7" t="s">
        <v>16</v>
      </c>
    </row>
    <row r="12" spans="2:4" x14ac:dyDescent="0.25">
      <c r="B12" s="7" t="s">
        <v>20</v>
      </c>
      <c r="C12" s="7" t="s">
        <v>21</v>
      </c>
      <c r="D12" s="7" t="s">
        <v>20</v>
      </c>
    </row>
    <row r="13" spans="2:4" x14ac:dyDescent="0.25">
      <c r="B13" s="7" t="s">
        <v>20</v>
      </c>
      <c r="C13" s="7" t="s">
        <v>22</v>
      </c>
      <c r="D13" s="7" t="s">
        <v>20</v>
      </c>
    </row>
    <row r="14" spans="2:4" x14ac:dyDescent="0.25">
      <c r="B14" s="7" t="s">
        <v>20</v>
      </c>
      <c r="C14" s="7" t="s">
        <v>23</v>
      </c>
      <c r="D14" s="7" t="s">
        <v>20</v>
      </c>
    </row>
    <row r="15" spans="2:4" x14ac:dyDescent="0.25">
      <c r="B15" s="7" t="s">
        <v>24</v>
      </c>
      <c r="C15" s="7" t="s">
        <v>25</v>
      </c>
      <c r="D15" s="7" t="s">
        <v>24</v>
      </c>
    </row>
    <row r="16" spans="2:4" x14ac:dyDescent="0.25">
      <c r="B16" s="7" t="s">
        <v>24</v>
      </c>
      <c r="C16" s="7" t="s">
        <v>26</v>
      </c>
      <c r="D16" s="7" t="s">
        <v>24</v>
      </c>
    </row>
    <row r="17" spans="2:5" x14ac:dyDescent="0.25">
      <c r="B17" s="7" t="s">
        <v>24</v>
      </c>
      <c r="C17" s="7" t="s">
        <v>27</v>
      </c>
      <c r="D17" s="7" t="s">
        <v>24</v>
      </c>
    </row>
    <row r="20" spans="2:5" x14ac:dyDescent="0.25">
      <c r="B20" s="22" t="s">
        <v>129</v>
      </c>
      <c r="C20" s="20" t="s">
        <v>113</v>
      </c>
      <c r="D20" s="20" t="s">
        <v>114</v>
      </c>
      <c r="E20" s="20" t="s">
        <v>115</v>
      </c>
    </row>
    <row r="21" spans="2:5" x14ac:dyDescent="0.25">
      <c r="B21" s="23" t="s">
        <v>112</v>
      </c>
      <c r="C21" s="20" t="s">
        <v>3</v>
      </c>
      <c r="D21" s="20" t="s">
        <v>0</v>
      </c>
      <c r="E21" s="20" t="s">
        <v>0</v>
      </c>
    </row>
    <row r="22" spans="2:5" x14ac:dyDescent="0.25">
      <c r="B22" s="23" t="s">
        <v>113</v>
      </c>
      <c r="C22" s="20" t="s">
        <v>1</v>
      </c>
      <c r="D22" s="20" t="s">
        <v>1</v>
      </c>
      <c r="E22" s="20" t="s">
        <v>3</v>
      </c>
    </row>
    <row r="23" spans="2:5" x14ac:dyDescent="0.25">
      <c r="B23" s="23" t="s">
        <v>114</v>
      </c>
      <c r="C23" s="20"/>
      <c r="D23" s="20"/>
      <c r="E23" s="20"/>
    </row>
    <row r="24" spans="2:5" x14ac:dyDescent="0.25">
      <c r="B24" s="24" t="s">
        <v>115</v>
      </c>
    </row>
    <row r="26" spans="2:5" x14ac:dyDescent="0.25">
      <c r="B26" s="20" t="s">
        <v>4</v>
      </c>
      <c r="D26" s="20" t="s">
        <v>124</v>
      </c>
    </row>
    <row r="27" spans="2:5" x14ac:dyDescent="0.25">
      <c r="B27" s="20" t="s">
        <v>5</v>
      </c>
      <c r="D27" s="20" t="s">
        <v>125</v>
      </c>
    </row>
    <row r="28" spans="2:5" x14ac:dyDescent="0.25">
      <c r="B28" s="20" t="s">
        <v>34</v>
      </c>
      <c r="D28" s="20" t="s">
        <v>34</v>
      </c>
    </row>
    <row r="30" spans="2:5" x14ac:dyDescent="0.25">
      <c r="B30" s="20" t="s">
        <v>32</v>
      </c>
      <c r="D30" s="20" t="s">
        <v>218</v>
      </c>
    </row>
    <row r="31" spans="2:5" x14ac:dyDescent="0.25">
      <c r="B31" s="20" t="s">
        <v>33</v>
      </c>
      <c r="D31" s="20" t="s">
        <v>219</v>
      </c>
    </row>
    <row r="32" spans="2:5" x14ac:dyDescent="0.25">
      <c r="B32" s="20" t="s">
        <v>34</v>
      </c>
      <c r="D32" s="20" t="s">
        <v>33</v>
      </c>
    </row>
    <row r="33" spans="2:4" x14ac:dyDescent="0.25">
      <c r="D33" s="20" t="s">
        <v>34</v>
      </c>
    </row>
    <row r="34" spans="2:4" x14ac:dyDescent="0.25">
      <c r="B34" s="20" t="s">
        <v>215</v>
      </c>
    </row>
    <row r="35" spans="2:4" x14ac:dyDescent="0.25">
      <c r="B35" s="20" t="s">
        <v>216</v>
      </c>
    </row>
    <row r="36" spans="2:4" x14ac:dyDescent="0.25">
      <c r="B36" s="20" t="s">
        <v>34</v>
      </c>
    </row>
    <row r="38" spans="2:4" x14ac:dyDescent="0.25">
      <c r="B38" s="85"/>
    </row>
  </sheetData>
  <phoneticPr fontId="7" type="noConversion"/>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1729A-5067-4410-B083-952230061844}">
  <dimension ref="A1:AL110"/>
  <sheetViews>
    <sheetView tabSelected="1" zoomScaleNormal="100" workbookViewId="0">
      <selection activeCell="AN6" sqref="AN6"/>
    </sheetView>
  </sheetViews>
  <sheetFormatPr defaultRowHeight="12" outlineLevelRow="1" x14ac:dyDescent="0.2"/>
  <cols>
    <col min="1" max="4" width="3.28515625" style="9" customWidth="1"/>
    <col min="5" max="5" width="3.85546875" style="9" customWidth="1"/>
    <col min="6" max="25" width="3.28515625" style="9" customWidth="1"/>
    <col min="26" max="26" width="3.85546875" style="9" customWidth="1"/>
    <col min="27" max="27" width="3" style="9" customWidth="1"/>
    <col min="28" max="37" width="10.85546875" style="4" customWidth="1"/>
    <col min="38" max="38" width="10.85546875" style="21" customWidth="1"/>
    <col min="39" max="16384" width="9.140625" style="9"/>
  </cols>
  <sheetData>
    <row r="1" spans="1:38" ht="117.75" customHeight="1" x14ac:dyDescent="0.2">
      <c r="A1" s="179" t="s">
        <v>197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B1" s="184" t="s">
        <v>261</v>
      </c>
      <c r="AC1" s="184"/>
      <c r="AD1" s="184"/>
      <c r="AE1" s="184"/>
      <c r="AF1" s="184"/>
      <c r="AG1" s="184"/>
      <c r="AH1" s="184"/>
      <c r="AI1" s="184"/>
      <c r="AJ1" s="184"/>
      <c r="AK1" s="184"/>
      <c r="AL1" s="184"/>
    </row>
    <row r="3" spans="1:38" ht="30" customHeight="1" x14ac:dyDescent="0.2">
      <c r="A3" s="103" t="str">
        <f>"Załącznik nr 1 do Umowy nr "&amp;E7&amp;G7</f>
        <v>Załącznik nr 1 do Umowy nr /RFRD/A/2024</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B3" s="192" t="s">
        <v>133</v>
      </c>
      <c r="AC3" s="192"/>
      <c r="AD3" s="192"/>
      <c r="AE3" s="192"/>
      <c r="AF3" s="192"/>
      <c r="AG3" s="192"/>
      <c r="AH3" s="192"/>
      <c r="AI3" s="192"/>
      <c r="AJ3" s="192"/>
      <c r="AK3" s="192"/>
      <c r="AL3" s="192"/>
    </row>
    <row r="4" spans="1:38" ht="24" customHeight="1" x14ac:dyDescent="0.2">
      <c r="A4" s="104" t="s">
        <v>187</v>
      </c>
      <c r="B4" s="105"/>
      <c r="C4" s="105"/>
      <c r="D4" s="105"/>
      <c r="E4" s="105"/>
      <c r="F4" s="105"/>
      <c r="G4" s="105"/>
      <c r="H4" s="105"/>
      <c r="I4" s="105"/>
      <c r="J4" s="105"/>
      <c r="K4" s="105"/>
      <c r="L4" s="105"/>
      <c r="M4" s="105"/>
      <c r="N4" s="105"/>
      <c r="O4" s="105"/>
      <c r="P4" s="105"/>
      <c r="Q4" s="105"/>
      <c r="R4" s="105"/>
      <c r="S4" s="105"/>
      <c r="T4" s="105"/>
      <c r="U4" s="105"/>
      <c r="V4" s="105"/>
      <c r="W4" s="105"/>
      <c r="X4" s="105"/>
      <c r="Y4" s="105"/>
      <c r="Z4" s="106"/>
      <c r="AB4" s="21"/>
      <c r="AC4" s="21"/>
      <c r="AD4" s="21"/>
      <c r="AE4" s="21"/>
      <c r="AF4" s="21"/>
      <c r="AG4" s="21"/>
      <c r="AH4" s="21"/>
      <c r="AI4" s="21"/>
      <c r="AJ4" s="21"/>
      <c r="AK4" s="21"/>
    </row>
    <row r="5" spans="1:38" ht="15.75" customHeight="1" x14ac:dyDescent="0.2">
      <c r="A5" s="107" t="s">
        <v>56</v>
      </c>
      <c r="B5" s="108"/>
      <c r="C5" s="108"/>
      <c r="D5" s="109"/>
      <c r="E5" s="100"/>
      <c r="F5" s="101"/>
      <c r="G5" s="101"/>
      <c r="H5" s="101"/>
      <c r="I5" s="101"/>
      <c r="J5" s="101"/>
      <c r="K5" s="101"/>
      <c r="L5" s="101"/>
      <c r="M5" s="101"/>
      <c r="N5" s="101"/>
      <c r="O5" s="101"/>
      <c r="P5" s="101"/>
      <c r="Q5" s="101"/>
      <c r="R5" s="101"/>
      <c r="S5" s="101"/>
      <c r="T5" s="101"/>
      <c r="U5" s="101"/>
      <c r="V5" s="101"/>
      <c r="W5" s="101"/>
      <c r="X5" s="101"/>
      <c r="Y5" s="101"/>
      <c r="Z5" s="102"/>
      <c r="AB5" s="110" t="s">
        <v>41</v>
      </c>
      <c r="AC5" s="110"/>
      <c r="AD5" s="110"/>
      <c r="AE5" s="110"/>
      <c r="AF5" s="110"/>
      <c r="AG5" s="110"/>
      <c r="AH5" s="110"/>
      <c r="AI5" s="110"/>
      <c r="AJ5" s="110"/>
      <c r="AK5" s="110"/>
      <c r="AL5" s="110"/>
    </row>
    <row r="6" spans="1:38" ht="70.5" customHeight="1" x14ac:dyDescent="0.2">
      <c r="A6" s="99" t="s">
        <v>57</v>
      </c>
      <c r="B6" s="99"/>
      <c r="C6" s="99"/>
      <c r="D6" s="99"/>
      <c r="E6" s="100"/>
      <c r="F6" s="101"/>
      <c r="G6" s="101"/>
      <c r="H6" s="101"/>
      <c r="I6" s="101"/>
      <c r="J6" s="101"/>
      <c r="K6" s="101"/>
      <c r="L6" s="101"/>
      <c r="M6" s="101"/>
      <c r="N6" s="101"/>
      <c r="O6" s="101"/>
      <c r="P6" s="101"/>
      <c r="Q6" s="101"/>
      <c r="R6" s="101"/>
      <c r="S6" s="101"/>
      <c r="T6" s="101"/>
      <c r="U6" s="101"/>
      <c r="V6" s="101"/>
      <c r="W6" s="101"/>
      <c r="X6" s="101"/>
      <c r="Y6" s="101"/>
      <c r="Z6" s="102"/>
      <c r="AB6" s="111" t="s">
        <v>49</v>
      </c>
      <c r="AC6" s="111"/>
      <c r="AD6" s="111"/>
      <c r="AE6" s="111"/>
      <c r="AF6" s="111"/>
      <c r="AG6" s="111"/>
      <c r="AH6" s="111"/>
      <c r="AI6" s="111"/>
      <c r="AJ6" s="111"/>
      <c r="AK6" s="111"/>
      <c r="AL6" s="111"/>
    </row>
    <row r="7" spans="1:38" s="8" customFormat="1" ht="15" customHeight="1" x14ac:dyDescent="0.2">
      <c r="A7" s="114" t="s">
        <v>228</v>
      </c>
      <c r="B7" s="115"/>
      <c r="C7" s="115"/>
      <c r="D7" s="115"/>
      <c r="E7" s="118"/>
      <c r="F7" s="118"/>
      <c r="G7" s="119" t="s">
        <v>50</v>
      </c>
      <c r="H7" s="119"/>
      <c r="I7" s="119"/>
      <c r="J7" s="119"/>
      <c r="K7" s="120" t="s">
        <v>40</v>
      </c>
      <c r="L7" s="120"/>
      <c r="M7" s="120"/>
      <c r="N7" s="121"/>
      <c r="O7" s="121"/>
      <c r="P7" s="121"/>
      <c r="Q7" s="121"/>
      <c r="R7" s="121"/>
      <c r="S7" s="112"/>
      <c r="T7" s="112"/>
      <c r="U7" s="112"/>
      <c r="V7" s="112"/>
      <c r="W7" s="112"/>
      <c r="X7" s="112"/>
      <c r="Y7" s="112"/>
      <c r="Z7" s="113"/>
      <c r="AA7" s="74"/>
      <c r="AB7" s="117" t="s">
        <v>42</v>
      </c>
      <c r="AC7" s="117"/>
      <c r="AD7" s="117"/>
      <c r="AE7" s="117"/>
      <c r="AF7" s="117"/>
      <c r="AG7" s="117"/>
      <c r="AH7" s="117"/>
      <c r="AI7" s="117"/>
      <c r="AJ7" s="117"/>
      <c r="AK7" s="117"/>
      <c r="AL7" s="117"/>
    </row>
    <row r="8" spans="1:38" s="8" customFormat="1" ht="15" customHeight="1" x14ac:dyDescent="0.2">
      <c r="A8" s="114" t="s">
        <v>183</v>
      </c>
      <c r="B8" s="115"/>
      <c r="C8" s="115"/>
      <c r="D8" s="115"/>
      <c r="E8" s="115"/>
      <c r="F8" s="115"/>
      <c r="G8" s="115"/>
      <c r="H8" s="115"/>
      <c r="I8" s="115"/>
      <c r="J8" s="116"/>
      <c r="K8" s="116"/>
      <c r="L8" s="116"/>
      <c r="M8" s="116"/>
      <c r="N8" s="116"/>
      <c r="O8" s="116"/>
      <c r="P8" s="116"/>
      <c r="Q8" s="116"/>
      <c r="R8" s="116"/>
      <c r="S8" s="119"/>
      <c r="T8" s="119"/>
      <c r="U8" s="119"/>
      <c r="V8" s="119"/>
      <c r="W8" s="119"/>
      <c r="X8" s="119"/>
      <c r="Y8" s="119"/>
      <c r="Z8" s="122"/>
      <c r="AB8" s="87" t="s">
        <v>48</v>
      </c>
      <c r="AC8" s="87"/>
      <c r="AD8" s="87"/>
      <c r="AE8" s="87"/>
      <c r="AF8" s="87"/>
      <c r="AG8" s="87"/>
      <c r="AH8" s="87"/>
      <c r="AI8" s="87"/>
      <c r="AJ8" s="87"/>
      <c r="AK8" s="87"/>
      <c r="AL8" s="87"/>
    </row>
    <row r="9" spans="1:38" ht="9" customHeight="1" x14ac:dyDescent="0.2">
      <c r="A9" s="123"/>
      <c r="B9" s="124"/>
      <c r="C9" s="124"/>
      <c r="D9" s="124"/>
      <c r="E9" s="124"/>
      <c r="F9" s="124"/>
      <c r="G9" s="124"/>
      <c r="H9" s="124"/>
      <c r="I9" s="124"/>
      <c r="J9" s="124"/>
      <c r="K9" s="124"/>
      <c r="L9" s="124"/>
      <c r="M9" s="124"/>
      <c r="N9" s="124"/>
      <c r="O9" s="124"/>
      <c r="P9" s="124"/>
      <c r="Q9" s="124"/>
      <c r="R9" s="124"/>
      <c r="S9" s="124"/>
      <c r="T9" s="124"/>
      <c r="U9" s="124"/>
      <c r="V9" s="124"/>
      <c r="W9" s="124"/>
      <c r="X9" s="124"/>
      <c r="Y9" s="124"/>
      <c r="Z9" s="125"/>
    </row>
    <row r="10" spans="1:38" ht="15" customHeight="1" x14ac:dyDescent="0.2">
      <c r="A10" s="126" t="s">
        <v>162</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8"/>
      <c r="AB10" s="87" t="s">
        <v>141</v>
      </c>
      <c r="AC10" s="87"/>
      <c r="AD10" s="87"/>
      <c r="AE10" s="87"/>
      <c r="AF10" s="87"/>
      <c r="AG10" s="87"/>
      <c r="AH10" s="87"/>
      <c r="AI10" s="87"/>
      <c r="AJ10" s="87"/>
      <c r="AK10" s="87"/>
      <c r="AL10" s="87"/>
    </row>
    <row r="11" spans="1:38" ht="8.25" customHeight="1" x14ac:dyDescent="0.2">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7"/>
      <c r="AB11" s="181" t="s">
        <v>139</v>
      </c>
      <c r="AC11" s="181"/>
      <c r="AD11" s="181"/>
      <c r="AE11" s="181"/>
      <c r="AF11" s="181"/>
      <c r="AG11" s="181"/>
      <c r="AH11" s="181"/>
      <c r="AI11" s="181"/>
      <c r="AJ11" s="181"/>
      <c r="AK11" s="181"/>
      <c r="AL11" s="181"/>
    </row>
    <row r="12" spans="1:38" ht="16.5" customHeight="1" x14ac:dyDescent="0.2">
      <c r="A12" s="136" t="s">
        <v>116</v>
      </c>
      <c r="B12" s="137"/>
      <c r="C12" s="137"/>
      <c r="D12" s="137"/>
      <c r="E12" s="137"/>
      <c r="F12" s="131"/>
      <c r="G12" s="131"/>
      <c r="H12" s="131"/>
      <c r="I12" s="131"/>
      <c r="J12" s="132" t="s">
        <v>120</v>
      </c>
      <c r="K12" s="132"/>
      <c r="L12" s="132"/>
      <c r="M12" s="132"/>
      <c r="N12" s="132"/>
      <c r="O12" s="131"/>
      <c r="P12" s="131"/>
      <c r="Q12" s="131"/>
      <c r="R12" s="131"/>
      <c r="S12" s="131"/>
      <c r="T12" s="75" t="s">
        <v>117</v>
      </c>
      <c r="U12" s="131"/>
      <c r="V12" s="131"/>
      <c r="W12" s="131"/>
      <c r="X12" s="131"/>
      <c r="Y12" s="131"/>
      <c r="Z12" s="39" t="s">
        <v>118</v>
      </c>
      <c r="AB12" s="182"/>
      <c r="AC12" s="182"/>
      <c r="AD12" s="182"/>
      <c r="AE12" s="182"/>
      <c r="AF12" s="182"/>
      <c r="AG12" s="182"/>
      <c r="AH12" s="182"/>
      <c r="AI12" s="182"/>
      <c r="AJ12" s="182"/>
      <c r="AK12" s="182"/>
      <c r="AL12" s="182"/>
    </row>
    <row r="13" spans="1:38" ht="16.5" customHeight="1" x14ac:dyDescent="0.2">
      <c r="A13" s="136" t="s">
        <v>111</v>
      </c>
      <c r="B13" s="137"/>
      <c r="C13" s="137"/>
      <c r="D13" s="137"/>
      <c r="E13" s="137"/>
      <c r="F13" s="133"/>
      <c r="G13" s="133"/>
      <c r="H13" s="133"/>
      <c r="I13" s="133"/>
      <c r="J13" s="133"/>
      <c r="K13" s="133"/>
      <c r="L13" s="133"/>
      <c r="M13" s="133"/>
      <c r="N13" s="133"/>
      <c r="O13" s="133"/>
      <c r="P13" s="133"/>
      <c r="Q13" s="133"/>
      <c r="R13" s="133"/>
      <c r="S13" s="133"/>
      <c r="T13" s="133"/>
      <c r="U13" s="133"/>
      <c r="V13" s="133"/>
      <c r="W13" s="133"/>
      <c r="X13" s="133"/>
      <c r="Y13" s="133"/>
      <c r="Z13" s="134"/>
      <c r="AB13" s="87" t="s">
        <v>130</v>
      </c>
      <c r="AC13" s="87"/>
      <c r="AD13" s="87"/>
      <c r="AE13" s="87"/>
      <c r="AF13" s="87"/>
      <c r="AG13" s="87"/>
      <c r="AH13" s="87"/>
      <c r="AI13" s="87"/>
      <c r="AJ13" s="87"/>
      <c r="AK13" s="87"/>
      <c r="AL13" s="87"/>
    </row>
    <row r="14" spans="1:38" ht="16.5" customHeight="1" x14ac:dyDescent="0.2">
      <c r="A14" s="136" t="s">
        <v>109</v>
      </c>
      <c r="B14" s="137"/>
      <c r="C14" s="137"/>
      <c r="D14" s="137"/>
      <c r="E14" s="137"/>
      <c r="F14" s="133"/>
      <c r="G14" s="133"/>
      <c r="H14" s="133"/>
      <c r="I14" s="133"/>
      <c r="J14" s="133"/>
      <c r="K14" s="133"/>
      <c r="L14" s="133"/>
      <c r="M14" s="133"/>
      <c r="N14" s="133"/>
      <c r="O14" s="133"/>
      <c r="P14" s="133"/>
      <c r="Q14" s="133"/>
      <c r="R14" s="133"/>
      <c r="S14" s="133"/>
      <c r="T14" s="133"/>
      <c r="U14" s="133"/>
      <c r="V14" s="133"/>
      <c r="W14" s="133"/>
      <c r="X14" s="133"/>
      <c r="Y14" s="133"/>
      <c r="Z14" s="134"/>
      <c r="AB14" s="87" t="s">
        <v>131</v>
      </c>
      <c r="AC14" s="87"/>
      <c r="AD14" s="87"/>
      <c r="AE14" s="87"/>
      <c r="AF14" s="87"/>
      <c r="AG14" s="87"/>
      <c r="AH14" s="87"/>
      <c r="AI14" s="87"/>
      <c r="AJ14" s="87"/>
      <c r="AK14" s="87"/>
      <c r="AL14" s="87"/>
    </row>
    <row r="15" spans="1:38" s="26" customFormat="1" ht="16.5" customHeight="1" x14ac:dyDescent="0.2">
      <c r="A15" s="88" t="s">
        <v>110</v>
      </c>
      <c r="B15" s="89"/>
      <c r="C15" s="89"/>
      <c r="D15" s="89"/>
      <c r="E15" s="89"/>
      <c r="F15" s="135"/>
      <c r="G15" s="135"/>
      <c r="H15" s="135"/>
      <c r="I15" s="135"/>
      <c r="J15" s="76" t="s">
        <v>230</v>
      </c>
      <c r="K15" s="77"/>
      <c r="L15" s="77"/>
      <c r="M15" s="77"/>
      <c r="N15" s="77"/>
      <c r="O15" s="77"/>
      <c r="P15" s="77"/>
      <c r="Q15" s="77"/>
      <c r="R15" s="77"/>
      <c r="S15" s="77"/>
      <c r="T15" s="77"/>
      <c r="U15" s="77"/>
      <c r="V15" s="77"/>
      <c r="W15" s="77"/>
      <c r="X15" s="77"/>
      <c r="Y15" s="77"/>
      <c r="Z15" s="15"/>
      <c r="AB15" s="87" t="s">
        <v>142</v>
      </c>
      <c r="AC15" s="87"/>
      <c r="AD15" s="87"/>
      <c r="AE15" s="87"/>
      <c r="AF15" s="87"/>
      <c r="AG15" s="87"/>
      <c r="AH15" s="87"/>
      <c r="AI15" s="87"/>
      <c r="AJ15" s="87"/>
      <c r="AK15" s="87"/>
      <c r="AL15" s="87"/>
    </row>
    <row r="16" spans="1:38" ht="16.5" customHeight="1" x14ac:dyDescent="0.2">
      <c r="A16" s="140" t="s">
        <v>60</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2"/>
      <c r="AB16" s="69" t="s">
        <v>148</v>
      </c>
      <c r="AC16" s="69"/>
      <c r="AD16" s="69"/>
      <c r="AE16" s="69"/>
      <c r="AF16" s="69"/>
      <c r="AG16" s="69"/>
      <c r="AH16" s="69"/>
      <c r="AI16" s="69"/>
      <c r="AJ16" s="69"/>
      <c r="AK16" s="69"/>
      <c r="AL16" s="69"/>
    </row>
    <row r="17" spans="1:38" s="27" customFormat="1" ht="16.5" customHeight="1" x14ac:dyDescent="0.25">
      <c r="A17" s="13" t="s">
        <v>58</v>
      </c>
      <c r="B17" s="193" t="s">
        <v>121</v>
      </c>
      <c r="C17" s="193"/>
      <c r="D17" s="193"/>
      <c r="E17" s="193"/>
      <c r="F17" s="193"/>
      <c r="G17" s="73"/>
      <c r="H17" s="73"/>
      <c r="I17" s="73"/>
      <c r="J17" s="73"/>
      <c r="K17" s="73"/>
      <c r="L17" s="73"/>
      <c r="M17" s="73"/>
      <c r="N17" s="73"/>
      <c r="O17" s="73"/>
      <c r="P17" s="73"/>
      <c r="Q17" s="73"/>
      <c r="R17" s="73"/>
      <c r="S17" s="73"/>
      <c r="T17" s="73"/>
      <c r="U17" s="73"/>
      <c r="V17" s="73"/>
      <c r="W17" s="73"/>
      <c r="X17" s="73"/>
      <c r="Y17" s="73"/>
      <c r="Z17" s="65"/>
      <c r="AB17" s="84"/>
      <c r="AC17" s="84"/>
      <c r="AD17" s="84"/>
      <c r="AE17" s="84"/>
      <c r="AF17" s="84"/>
      <c r="AG17" s="84"/>
      <c r="AH17" s="84"/>
      <c r="AI17" s="84"/>
      <c r="AJ17" s="84"/>
      <c r="AK17" s="84"/>
      <c r="AL17" s="84"/>
    </row>
    <row r="18" spans="1:38" ht="16.5" customHeight="1" x14ac:dyDescent="0.2">
      <c r="A18" s="66"/>
      <c r="B18" s="90" t="s">
        <v>244</v>
      </c>
      <c r="C18" s="90"/>
      <c r="D18" s="90"/>
      <c r="E18" s="90"/>
      <c r="F18" s="90"/>
      <c r="G18" s="90" t="s">
        <v>243</v>
      </c>
      <c r="H18" s="90"/>
      <c r="I18" s="90"/>
      <c r="J18" s="90"/>
      <c r="K18" s="90"/>
      <c r="L18" s="90" t="s">
        <v>239</v>
      </c>
      <c r="M18" s="90"/>
      <c r="N18" s="90"/>
      <c r="O18" s="90"/>
      <c r="P18" s="90"/>
      <c r="Q18" s="201" t="s">
        <v>240</v>
      </c>
      <c r="R18" s="202"/>
      <c r="S18" s="202"/>
      <c r="T18" s="202"/>
      <c r="U18" s="202"/>
      <c r="V18" s="202"/>
      <c r="W18" s="202"/>
      <c r="X18" s="202"/>
      <c r="Y18" s="202"/>
      <c r="Z18" s="203"/>
      <c r="AB18" s="181" t="s">
        <v>260</v>
      </c>
      <c r="AC18" s="181"/>
      <c r="AD18" s="181"/>
      <c r="AE18" s="181"/>
      <c r="AF18" s="181"/>
      <c r="AG18" s="181"/>
      <c r="AH18" s="181"/>
      <c r="AI18" s="181"/>
      <c r="AJ18" s="181"/>
      <c r="AK18" s="181"/>
      <c r="AL18" s="181"/>
    </row>
    <row r="19" spans="1:38" ht="16.5" customHeight="1" x14ac:dyDescent="0.2">
      <c r="A19" s="66"/>
      <c r="B19" s="91"/>
      <c r="C19" s="91"/>
      <c r="D19" s="91"/>
      <c r="E19" s="91"/>
      <c r="F19" s="91"/>
      <c r="G19" s="92"/>
      <c r="H19" s="92"/>
      <c r="I19" s="92"/>
      <c r="J19" s="92"/>
      <c r="K19" s="92"/>
      <c r="L19" s="91"/>
      <c r="M19" s="91"/>
      <c r="N19" s="91"/>
      <c r="O19" s="91"/>
      <c r="P19" s="91"/>
      <c r="Q19" s="204"/>
      <c r="R19" s="205"/>
      <c r="S19" s="205"/>
      <c r="T19" s="205"/>
      <c r="U19" s="205"/>
      <c r="V19" s="205"/>
      <c r="W19" s="205"/>
      <c r="X19" s="205"/>
      <c r="Y19" s="205"/>
      <c r="Z19" s="206"/>
      <c r="AB19" s="182"/>
      <c r="AC19" s="182"/>
      <c r="AD19" s="182"/>
      <c r="AE19" s="182"/>
      <c r="AF19" s="182"/>
      <c r="AG19" s="182"/>
      <c r="AH19" s="182"/>
      <c r="AI19" s="182"/>
      <c r="AJ19" s="182"/>
      <c r="AK19" s="182"/>
      <c r="AL19" s="182"/>
    </row>
    <row r="20" spans="1:38" s="27" customFormat="1" ht="16.5" customHeight="1" x14ac:dyDescent="0.25">
      <c r="A20" s="29"/>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B20" s="87" t="s">
        <v>134</v>
      </c>
      <c r="AC20" s="87"/>
      <c r="AD20" s="87"/>
      <c r="AE20" s="87"/>
      <c r="AF20" s="87"/>
      <c r="AG20" s="87"/>
      <c r="AH20" s="87"/>
      <c r="AI20" s="87"/>
      <c r="AJ20" s="87"/>
      <c r="AK20" s="87"/>
      <c r="AL20" s="87"/>
    </row>
    <row r="21" spans="1:38" s="27" customFormat="1" ht="9" customHeight="1" x14ac:dyDescent="0.2">
      <c r="A21" s="140"/>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2"/>
      <c r="AB21" s="71"/>
      <c r="AC21" s="71"/>
      <c r="AD21" s="71"/>
      <c r="AE21" s="71"/>
      <c r="AF21" s="71"/>
      <c r="AG21" s="71"/>
      <c r="AH21" s="71"/>
      <c r="AI21" s="71"/>
      <c r="AJ21" s="71"/>
      <c r="AK21" s="71"/>
      <c r="AL21" s="71"/>
    </row>
    <row r="22" spans="1:38" s="27" customFormat="1" ht="14.25" customHeight="1" x14ac:dyDescent="0.25">
      <c r="A22" s="13" t="s">
        <v>58</v>
      </c>
      <c r="B22" s="94" t="s">
        <v>222</v>
      </c>
      <c r="C22" s="94"/>
      <c r="D22" s="94"/>
      <c r="E22" s="94"/>
      <c r="F22" s="94"/>
      <c r="G22" s="94"/>
      <c r="H22" s="94"/>
      <c r="I22" s="94"/>
      <c r="J22" s="94"/>
      <c r="K22" s="94"/>
      <c r="L22" s="94"/>
      <c r="M22" s="94"/>
      <c r="N22" s="70"/>
      <c r="O22" s="70" t="s">
        <v>58</v>
      </c>
      <c r="P22" s="138" t="s">
        <v>223</v>
      </c>
      <c r="Q22" s="138"/>
      <c r="R22" s="138"/>
      <c r="S22" s="138"/>
      <c r="T22" s="138"/>
      <c r="U22" s="138"/>
      <c r="V22" s="138"/>
      <c r="W22" s="138"/>
      <c r="X22" s="138"/>
      <c r="Y22" s="138"/>
      <c r="Z22" s="139"/>
      <c r="AB22" s="84"/>
      <c r="AC22" s="84"/>
      <c r="AD22" s="84"/>
      <c r="AE22" s="84"/>
      <c r="AF22" s="84"/>
      <c r="AG22" s="84"/>
      <c r="AH22" s="84"/>
      <c r="AI22" s="84"/>
      <c r="AJ22" s="84"/>
      <c r="AK22" s="84"/>
      <c r="AL22" s="84"/>
    </row>
    <row r="23" spans="1:38" s="27" customFormat="1" ht="14.25" customHeight="1" x14ac:dyDescent="0.25">
      <c r="A23" s="13"/>
      <c r="B23" s="95" t="s">
        <v>245</v>
      </c>
      <c r="C23" s="95"/>
      <c r="D23" s="95"/>
      <c r="E23" s="95" t="s">
        <v>221</v>
      </c>
      <c r="F23" s="95"/>
      <c r="G23" s="95"/>
      <c r="H23" s="95"/>
      <c r="I23" s="95" t="s">
        <v>220</v>
      </c>
      <c r="J23" s="95"/>
      <c r="K23" s="95"/>
      <c r="L23" s="95"/>
      <c r="M23" s="80"/>
      <c r="N23" s="81"/>
      <c r="O23" s="81"/>
      <c r="P23" s="95" t="s">
        <v>245</v>
      </c>
      <c r="Q23" s="95"/>
      <c r="R23" s="95"/>
      <c r="S23" s="95" t="s">
        <v>221</v>
      </c>
      <c r="T23" s="95"/>
      <c r="U23" s="95"/>
      <c r="V23" s="95"/>
      <c r="W23" s="95" t="s">
        <v>220</v>
      </c>
      <c r="X23" s="95"/>
      <c r="Y23" s="95"/>
      <c r="Z23" s="95"/>
      <c r="AB23" s="181" t="s">
        <v>259</v>
      </c>
      <c r="AC23" s="181"/>
      <c r="AD23" s="181"/>
      <c r="AE23" s="181"/>
      <c r="AF23" s="181"/>
      <c r="AG23" s="181"/>
      <c r="AH23" s="181"/>
      <c r="AI23" s="181"/>
      <c r="AJ23" s="181"/>
      <c r="AK23" s="181"/>
      <c r="AL23" s="181"/>
    </row>
    <row r="24" spans="1:38" s="27" customFormat="1" ht="14.25" customHeight="1" x14ac:dyDescent="0.25">
      <c r="A24" s="72"/>
      <c r="B24" s="96" t="s">
        <v>246</v>
      </c>
      <c r="C24" s="96"/>
      <c r="D24" s="97"/>
      <c r="E24" s="91"/>
      <c r="F24" s="91"/>
      <c r="G24" s="91"/>
      <c r="H24" s="91"/>
      <c r="I24" s="91"/>
      <c r="J24" s="91"/>
      <c r="K24" s="91"/>
      <c r="L24" s="91"/>
      <c r="M24" s="78"/>
      <c r="N24" s="81"/>
      <c r="O24" s="82"/>
      <c r="P24" s="195" t="s">
        <v>246</v>
      </c>
      <c r="Q24" s="96"/>
      <c r="R24" s="97"/>
      <c r="S24" s="91"/>
      <c r="T24" s="91"/>
      <c r="U24" s="91"/>
      <c r="V24" s="91"/>
      <c r="W24" s="91"/>
      <c r="X24" s="91"/>
      <c r="Y24" s="91"/>
      <c r="Z24" s="91"/>
      <c r="AB24" s="207"/>
      <c r="AC24" s="207"/>
      <c r="AD24" s="207"/>
      <c r="AE24" s="207"/>
      <c r="AF24" s="207"/>
      <c r="AG24" s="207"/>
      <c r="AH24" s="207"/>
      <c r="AI24" s="207"/>
      <c r="AJ24" s="207"/>
      <c r="AK24" s="207"/>
      <c r="AL24" s="207"/>
    </row>
    <row r="25" spans="1:38" s="27" customFormat="1" ht="14.25" customHeight="1" x14ac:dyDescent="0.25">
      <c r="A25" s="72"/>
      <c r="B25" s="98" t="s">
        <v>247</v>
      </c>
      <c r="C25" s="98"/>
      <c r="D25" s="98"/>
      <c r="E25" s="91"/>
      <c r="F25" s="91"/>
      <c r="G25" s="91"/>
      <c r="H25" s="91"/>
      <c r="I25" s="91"/>
      <c r="J25" s="91"/>
      <c r="K25" s="91"/>
      <c r="L25" s="91"/>
      <c r="M25" s="78"/>
      <c r="N25" s="81"/>
      <c r="O25" s="83"/>
      <c r="P25" s="96" t="s">
        <v>247</v>
      </c>
      <c r="Q25" s="96"/>
      <c r="R25" s="97"/>
      <c r="S25" s="91"/>
      <c r="T25" s="91"/>
      <c r="U25" s="91"/>
      <c r="V25" s="91"/>
      <c r="W25" s="91"/>
      <c r="X25" s="91"/>
      <c r="Y25" s="91"/>
      <c r="Z25" s="91"/>
      <c r="AB25" s="182"/>
      <c r="AC25" s="182"/>
      <c r="AD25" s="182"/>
      <c r="AE25" s="182"/>
      <c r="AF25" s="182"/>
      <c r="AG25" s="182"/>
      <c r="AH25" s="182"/>
      <c r="AI25" s="182"/>
      <c r="AJ25" s="182"/>
      <c r="AK25" s="182"/>
      <c r="AL25" s="182"/>
    </row>
    <row r="26" spans="1:38" s="27" customFormat="1" ht="16.5" customHeight="1" x14ac:dyDescent="0.25">
      <c r="A26" s="29"/>
      <c r="B26" s="196"/>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8"/>
      <c r="AB26" s="87" t="s">
        <v>135</v>
      </c>
      <c r="AC26" s="87"/>
      <c r="AD26" s="87"/>
      <c r="AE26" s="87"/>
      <c r="AF26" s="87"/>
      <c r="AG26" s="87"/>
      <c r="AH26" s="87"/>
      <c r="AI26" s="87"/>
      <c r="AJ26" s="87"/>
      <c r="AK26" s="87"/>
      <c r="AL26" s="87"/>
    </row>
    <row r="27" spans="1:38" s="27" customFormat="1" ht="9" customHeight="1" x14ac:dyDescent="0.2">
      <c r="A27" s="140"/>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2"/>
      <c r="AB27" s="71"/>
      <c r="AC27" s="71"/>
      <c r="AD27" s="71"/>
      <c r="AE27" s="71"/>
      <c r="AF27" s="71"/>
      <c r="AG27" s="71"/>
      <c r="AH27" s="71"/>
      <c r="AI27" s="71"/>
      <c r="AJ27" s="71"/>
      <c r="AK27" s="71"/>
      <c r="AL27" s="71"/>
    </row>
    <row r="28" spans="1:38" s="27" customFormat="1" ht="14.25" customHeight="1" x14ac:dyDescent="0.25">
      <c r="A28" s="13" t="s">
        <v>58</v>
      </c>
      <c r="B28" s="138" t="s">
        <v>248</v>
      </c>
      <c r="C28" s="138"/>
      <c r="D28" s="138"/>
      <c r="E28" s="138"/>
      <c r="F28" s="138"/>
      <c r="G28" s="138"/>
      <c r="H28" s="138"/>
      <c r="I28" s="138"/>
      <c r="J28" s="138"/>
      <c r="K28" s="138"/>
      <c r="L28" s="138"/>
      <c r="M28" s="73"/>
      <c r="N28" s="73"/>
      <c r="O28" s="73"/>
      <c r="P28" s="73"/>
      <c r="Q28" s="73"/>
      <c r="R28" s="73"/>
      <c r="S28" s="73"/>
      <c r="T28" s="73"/>
      <c r="U28" s="73"/>
      <c r="V28" s="73"/>
      <c r="W28" s="73"/>
      <c r="X28" s="73"/>
      <c r="Y28" s="73"/>
      <c r="Z28" s="65"/>
      <c r="AB28" s="84"/>
      <c r="AC28" s="84"/>
      <c r="AD28" s="84"/>
      <c r="AE28" s="84"/>
      <c r="AF28" s="84"/>
      <c r="AG28" s="84"/>
      <c r="AH28" s="84"/>
      <c r="AI28" s="84"/>
      <c r="AJ28" s="84"/>
      <c r="AK28" s="84"/>
      <c r="AL28" s="84"/>
    </row>
    <row r="29" spans="1:38" s="27" customFormat="1" ht="14.25" customHeight="1" x14ac:dyDescent="0.25">
      <c r="A29" s="13"/>
      <c r="B29" s="95" t="s">
        <v>245</v>
      </c>
      <c r="C29" s="95"/>
      <c r="D29" s="95"/>
      <c r="E29" s="95" t="s">
        <v>221</v>
      </c>
      <c r="F29" s="95"/>
      <c r="G29" s="95"/>
      <c r="H29" s="95"/>
      <c r="I29" s="95" t="s">
        <v>220</v>
      </c>
      <c r="J29" s="95"/>
      <c r="K29" s="95"/>
      <c r="L29" s="195"/>
      <c r="M29" s="199"/>
      <c r="N29" s="183"/>
      <c r="O29" s="183"/>
      <c r="P29" s="183"/>
      <c r="Q29" s="183"/>
      <c r="R29" s="183"/>
      <c r="S29" s="183"/>
      <c r="T29" s="183"/>
      <c r="U29" s="183"/>
      <c r="V29" s="183"/>
      <c r="W29" s="183"/>
      <c r="X29" s="183"/>
      <c r="Y29" s="183"/>
      <c r="Z29" s="200"/>
      <c r="AB29" s="181" t="s">
        <v>253</v>
      </c>
      <c r="AC29" s="181"/>
      <c r="AD29" s="181"/>
      <c r="AE29" s="181"/>
      <c r="AF29" s="181"/>
      <c r="AG29" s="181"/>
      <c r="AH29" s="181"/>
      <c r="AI29" s="181"/>
      <c r="AJ29" s="181"/>
      <c r="AK29" s="181"/>
      <c r="AL29" s="181"/>
    </row>
    <row r="30" spans="1:38" s="27" customFormat="1" ht="14.25" customHeight="1" x14ac:dyDescent="0.25">
      <c r="A30" s="13"/>
      <c r="B30" s="95" t="s">
        <v>246</v>
      </c>
      <c r="C30" s="95"/>
      <c r="D30" s="95"/>
      <c r="E30" s="91"/>
      <c r="F30" s="91"/>
      <c r="G30" s="91"/>
      <c r="H30" s="91"/>
      <c r="I30" s="91"/>
      <c r="J30" s="91"/>
      <c r="K30" s="91"/>
      <c r="L30" s="91"/>
      <c r="M30" s="73"/>
      <c r="N30" s="73"/>
      <c r="O30" s="73"/>
      <c r="P30" s="73"/>
      <c r="Q30" s="73"/>
      <c r="R30" s="73"/>
      <c r="S30" s="73"/>
      <c r="T30" s="73"/>
      <c r="U30" s="73"/>
      <c r="V30" s="73"/>
      <c r="W30" s="73"/>
      <c r="X30" s="73"/>
      <c r="Y30" s="73"/>
      <c r="Z30" s="65"/>
      <c r="AB30" s="207"/>
      <c r="AC30" s="207"/>
      <c r="AD30" s="207"/>
      <c r="AE30" s="207"/>
      <c r="AF30" s="207"/>
      <c r="AG30" s="207"/>
      <c r="AH30" s="207"/>
      <c r="AI30" s="207"/>
      <c r="AJ30" s="207"/>
      <c r="AK30" s="207"/>
      <c r="AL30" s="207"/>
    </row>
    <row r="31" spans="1:38" s="27" customFormat="1" ht="14.25" customHeight="1" x14ac:dyDescent="0.25">
      <c r="A31" s="13"/>
      <c r="B31" s="95" t="s">
        <v>247</v>
      </c>
      <c r="C31" s="95"/>
      <c r="D31" s="95"/>
      <c r="E31" s="91"/>
      <c r="F31" s="91"/>
      <c r="G31" s="91"/>
      <c r="H31" s="91"/>
      <c r="I31" s="91"/>
      <c r="J31" s="91"/>
      <c r="K31" s="91"/>
      <c r="L31" s="91"/>
      <c r="M31" s="73"/>
      <c r="N31" s="73"/>
      <c r="O31" s="73"/>
      <c r="P31" s="73"/>
      <c r="Q31" s="73"/>
      <c r="R31" s="73"/>
      <c r="S31" s="73"/>
      <c r="T31" s="73"/>
      <c r="U31" s="73"/>
      <c r="V31" s="73"/>
      <c r="W31" s="73"/>
      <c r="X31" s="73"/>
      <c r="Y31" s="73"/>
      <c r="Z31" s="65"/>
      <c r="AB31" s="182"/>
      <c r="AC31" s="182"/>
      <c r="AD31" s="182"/>
      <c r="AE31" s="182"/>
      <c r="AF31" s="182"/>
      <c r="AG31" s="182"/>
      <c r="AH31" s="182"/>
      <c r="AI31" s="182"/>
      <c r="AJ31" s="182"/>
      <c r="AK31" s="182"/>
      <c r="AL31" s="182"/>
    </row>
    <row r="32" spans="1:38" ht="16.5" customHeight="1" x14ac:dyDescent="0.2">
      <c r="A32" s="29"/>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B32" s="87" t="s">
        <v>136</v>
      </c>
      <c r="AC32" s="87"/>
      <c r="AD32" s="87"/>
      <c r="AE32" s="87"/>
      <c r="AF32" s="87"/>
      <c r="AG32" s="87"/>
      <c r="AH32" s="87"/>
      <c r="AI32" s="87"/>
      <c r="AJ32" s="87"/>
      <c r="AK32" s="87"/>
      <c r="AL32" s="87"/>
    </row>
    <row r="33" spans="1:38" s="27" customFormat="1" ht="9" customHeight="1" x14ac:dyDescent="0.2">
      <c r="A33" s="140"/>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2"/>
      <c r="AB33" s="71"/>
      <c r="AC33" s="71"/>
      <c r="AD33" s="71"/>
      <c r="AE33" s="71"/>
      <c r="AF33" s="71"/>
      <c r="AG33" s="71"/>
      <c r="AH33" s="71"/>
      <c r="AI33" s="71"/>
      <c r="AJ33" s="71"/>
      <c r="AK33" s="71"/>
      <c r="AL33" s="71"/>
    </row>
    <row r="34" spans="1:38" s="27" customFormat="1" ht="14.25" customHeight="1" x14ac:dyDescent="0.25">
      <c r="A34" s="13" t="s">
        <v>58</v>
      </c>
      <c r="B34" s="138" t="s">
        <v>249</v>
      </c>
      <c r="C34" s="138"/>
      <c r="D34" s="138"/>
      <c r="E34" s="138"/>
      <c r="F34" s="138"/>
      <c r="G34" s="138"/>
      <c r="H34" s="138"/>
      <c r="I34" s="138"/>
      <c r="J34" s="138"/>
      <c r="K34" s="138"/>
      <c r="L34" s="138"/>
      <c r="M34" s="73"/>
      <c r="N34" s="73"/>
      <c r="O34" s="73"/>
      <c r="P34" s="138" t="s">
        <v>224</v>
      </c>
      <c r="Q34" s="138"/>
      <c r="R34" s="138"/>
      <c r="S34" s="138"/>
      <c r="T34" s="138"/>
      <c r="U34" s="138"/>
      <c r="V34" s="138"/>
      <c r="W34" s="138"/>
      <c r="X34" s="138"/>
      <c r="Y34" s="138"/>
      <c r="Z34" s="139"/>
      <c r="AB34" s="84"/>
      <c r="AC34" s="84"/>
      <c r="AD34" s="84"/>
      <c r="AE34" s="84"/>
      <c r="AF34" s="84"/>
      <c r="AG34" s="84"/>
      <c r="AH34" s="84"/>
      <c r="AI34" s="84"/>
      <c r="AJ34" s="84"/>
      <c r="AK34" s="84"/>
      <c r="AL34" s="84"/>
    </row>
    <row r="35" spans="1:38" s="27" customFormat="1" ht="14.25" customHeight="1" x14ac:dyDescent="0.25">
      <c r="A35" s="13"/>
      <c r="B35" s="95" t="s">
        <v>245</v>
      </c>
      <c r="C35" s="95"/>
      <c r="D35" s="95"/>
      <c r="E35" s="95" t="s">
        <v>221</v>
      </c>
      <c r="F35" s="95"/>
      <c r="G35" s="95"/>
      <c r="H35" s="95"/>
      <c r="I35" s="95" t="s">
        <v>220</v>
      </c>
      <c r="J35" s="95"/>
      <c r="K35" s="95"/>
      <c r="L35" s="95"/>
      <c r="M35" s="73"/>
      <c r="N35" s="73"/>
      <c r="O35" s="73"/>
      <c r="P35" s="95" t="s">
        <v>245</v>
      </c>
      <c r="Q35" s="95"/>
      <c r="R35" s="95"/>
      <c r="S35" s="95" t="s">
        <v>221</v>
      </c>
      <c r="T35" s="95"/>
      <c r="U35" s="95"/>
      <c r="V35" s="95"/>
      <c r="W35" s="95" t="s">
        <v>220</v>
      </c>
      <c r="X35" s="95"/>
      <c r="Y35" s="95"/>
      <c r="Z35" s="95"/>
      <c r="AB35" s="181" t="s">
        <v>254</v>
      </c>
      <c r="AC35" s="181"/>
      <c r="AD35" s="181"/>
      <c r="AE35" s="181"/>
      <c r="AF35" s="181"/>
      <c r="AG35" s="181"/>
      <c r="AH35" s="181"/>
      <c r="AI35" s="181"/>
      <c r="AJ35" s="181"/>
      <c r="AK35" s="181"/>
      <c r="AL35" s="181"/>
    </row>
    <row r="36" spans="1:38" s="27" customFormat="1" ht="14.25" customHeight="1" x14ac:dyDescent="0.25">
      <c r="A36" s="13"/>
      <c r="B36" s="95" t="s">
        <v>246</v>
      </c>
      <c r="C36" s="95"/>
      <c r="D36" s="95"/>
      <c r="E36" s="91"/>
      <c r="F36" s="91"/>
      <c r="G36" s="91"/>
      <c r="H36" s="91"/>
      <c r="I36" s="91"/>
      <c r="J36" s="91"/>
      <c r="K36" s="91"/>
      <c r="L36" s="91"/>
      <c r="M36" s="73"/>
      <c r="N36" s="73"/>
      <c r="O36" s="73"/>
      <c r="P36" s="95" t="s">
        <v>246</v>
      </c>
      <c r="Q36" s="95"/>
      <c r="R36" s="95"/>
      <c r="S36" s="91"/>
      <c r="T36" s="91"/>
      <c r="U36" s="91"/>
      <c r="V36" s="91"/>
      <c r="W36" s="91"/>
      <c r="X36" s="91"/>
      <c r="Y36" s="91"/>
      <c r="Z36" s="91"/>
      <c r="AB36" s="207"/>
      <c r="AC36" s="207"/>
      <c r="AD36" s="207"/>
      <c r="AE36" s="207"/>
      <c r="AF36" s="207"/>
      <c r="AG36" s="207"/>
      <c r="AH36" s="207"/>
      <c r="AI36" s="207"/>
      <c r="AJ36" s="207"/>
      <c r="AK36" s="207"/>
      <c r="AL36" s="207"/>
    </row>
    <row r="37" spans="1:38" s="27" customFormat="1" ht="14.25" customHeight="1" x14ac:dyDescent="0.25">
      <c r="A37" s="13"/>
      <c r="B37" s="95" t="s">
        <v>247</v>
      </c>
      <c r="C37" s="95"/>
      <c r="D37" s="95"/>
      <c r="E37" s="91"/>
      <c r="F37" s="91"/>
      <c r="G37" s="91"/>
      <c r="H37" s="91"/>
      <c r="I37" s="91"/>
      <c r="J37" s="91"/>
      <c r="K37" s="91"/>
      <c r="L37" s="91"/>
      <c r="M37" s="73"/>
      <c r="N37" s="73"/>
      <c r="O37" s="73"/>
      <c r="P37" s="95" t="s">
        <v>247</v>
      </c>
      <c r="Q37" s="95"/>
      <c r="R37" s="95"/>
      <c r="S37" s="91"/>
      <c r="T37" s="91"/>
      <c r="U37" s="91"/>
      <c r="V37" s="91"/>
      <c r="W37" s="91"/>
      <c r="X37" s="91"/>
      <c r="Y37" s="91"/>
      <c r="Z37" s="91"/>
      <c r="AB37" s="182"/>
      <c r="AC37" s="182"/>
      <c r="AD37" s="182"/>
      <c r="AE37" s="182"/>
      <c r="AF37" s="182"/>
      <c r="AG37" s="182"/>
      <c r="AH37" s="182"/>
      <c r="AI37" s="182"/>
      <c r="AJ37" s="182"/>
      <c r="AK37" s="182"/>
      <c r="AL37" s="182"/>
    </row>
    <row r="38" spans="1:38" ht="16.5" customHeight="1" x14ac:dyDescent="0.2">
      <c r="A38" s="29"/>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B38" s="87" t="s">
        <v>250</v>
      </c>
      <c r="AC38" s="87"/>
      <c r="AD38" s="87"/>
      <c r="AE38" s="87"/>
      <c r="AF38" s="87"/>
      <c r="AG38" s="87"/>
      <c r="AH38" s="87"/>
      <c r="AI38" s="87"/>
      <c r="AJ38" s="87"/>
      <c r="AK38" s="87"/>
      <c r="AL38" s="87"/>
    </row>
    <row r="39" spans="1:38" s="27" customFormat="1" ht="9" customHeight="1" x14ac:dyDescent="0.2">
      <c r="A39" s="140"/>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2"/>
      <c r="AB39" s="71"/>
      <c r="AC39" s="71"/>
      <c r="AD39" s="71"/>
      <c r="AE39" s="71"/>
      <c r="AF39" s="71"/>
      <c r="AG39" s="71"/>
      <c r="AH39" s="71"/>
      <c r="AI39" s="71"/>
      <c r="AJ39" s="71"/>
      <c r="AK39" s="71"/>
      <c r="AL39" s="71"/>
    </row>
    <row r="40" spans="1:38" s="27" customFormat="1" ht="14.25" customHeight="1" x14ac:dyDescent="0.25">
      <c r="A40" s="13" t="s">
        <v>58</v>
      </c>
      <c r="B40" s="94" t="s">
        <v>251</v>
      </c>
      <c r="C40" s="94"/>
      <c r="D40" s="94"/>
      <c r="E40" s="94"/>
      <c r="F40" s="94"/>
      <c r="G40" s="94"/>
      <c r="H40" s="94"/>
      <c r="I40" s="94"/>
      <c r="J40" s="94"/>
      <c r="K40" s="94"/>
      <c r="L40" s="94"/>
      <c r="M40" s="94"/>
      <c r="N40" s="94"/>
      <c r="O40" s="94"/>
      <c r="P40" s="94"/>
      <c r="Q40" s="94"/>
      <c r="R40" s="94"/>
      <c r="S40" s="94"/>
      <c r="T40" s="94"/>
      <c r="U40" s="94"/>
      <c r="V40" s="94"/>
      <c r="W40" s="94"/>
      <c r="X40" s="94"/>
      <c r="Y40" s="94"/>
      <c r="Z40" s="208"/>
      <c r="AB40" s="84"/>
      <c r="AC40" s="84"/>
      <c r="AD40" s="84"/>
      <c r="AE40" s="84"/>
      <c r="AF40" s="84"/>
      <c r="AG40" s="84"/>
      <c r="AH40" s="84"/>
      <c r="AI40" s="84"/>
      <c r="AJ40" s="84"/>
      <c r="AK40" s="84"/>
      <c r="AL40" s="84"/>
    </row>
    <row r="41" spans="1:38" s="27" customFormat="1" ht="14.25" customHeight="1" x14ac:dyDescent="0.25">
      <c r="A41" s="13"/>
      <c r="B41" s="95" t="s">
        <v>245</v>
      </c>
      <c r="C41" s="95"/>
      <c r="D41" s="95"/>
      <c r="E41" s="95" t="s">
        <v>221</v>
      </c>
      <c r="F41" s="95"/>
      <c r="G41" s="95"/>
      <c r="H41" s="95"/>
      <c r="I41" s="95" t="s">
        <v>220</v>
      </c>
      <c r="J41" s="95"/>
      <c r="K41" s="95"/>
      <c r="L41" s="95"/>
      <c r="M41" s="73"/>
      <c r="N41" s="73"/>
      <c r="O41" s="73"/>
      <c r="P41" s="73"/>
      <c r="Q41" s="73"/>
      <c r="R41" s="73"/>
      <c r="S41" s="73"/>
      <c r="T41" s="73"/>
      <c r="U41" s="73"/>
      <c r="V41" s="73"/>
      <c r="W41" s="73"/>
      <c r="X41" s="73"/>
      <c r="Y41" s="73"/>
      <c r="Z41" s="65"/>
      <c r="AB41" s="181" t="s">
        <v>255</v>
      </c>
      <c r="AC41" s="181"/>
      <c r="AD41" s="181"/>
      <c r="AE41" s="181"/>
      <c r="AF41" s="181"/>
      <c r="AG41" s="181"/>
      <c r="AH41" s="181"/>
      <c r="AI41" s="181"/>
      <c r="AJ41" s="181"/>
      <c r="AK41" s="181"/>
      <c r="AL41" s="181"/>
    </row>
    <row r="42" spans="1:38" s="27" customFormat="1" ht="14.25" customHeight="1" x14ac:dyDescent="0.25">
      <c r="A42" s="13"/>
      <c r="B42" s="95" t="s">
        <v>246</v>
      </c>
      <c r="C42" s="95"/>
      <c r="D42" s="95"/>
      <c r="E42" s="91"/>
      <c r="F42" s="91"/>
      <c r="G42" s="91"/>
      <c r="H42" s="91"/>
      <c r="I42" s="91"/>
      <c r="J42" s="91"/>
      <c r="K42" s="91"/>
      <c r="L42" s="91"/>
      <c r="M42" s="73"/>
      <c r="N42" s="73"/>
      <c r="O42" s="73"/>
      <c r="P42" s="73"/>
      <c r="Q42" s="73"/>
      <c r="R42" s="73"/>
      <c r="S42" s="73"/>
      <c r="T42" s="73"/>
      <c r="U42" s="73"/>
      <c r="V42" s="73"/>
      <c r="W42" s="73"/>
      <c r="X42" s="73"/>
      <c r="Y42" s="73"/>
      <c r="Z42" s="65"/>
      <c r="AB42" s="207"/>
      <c r="AC42" s="207"/>
      <c r="AD42" s="207"/>
      <c r="AE42" s="207"/>
      <c r="AF42" s="207"/>
      <c r="AG42" s="207"/>
      <c r="AH42" s="207"/>
      <c r="AI42" s="207"/>
      <c r="AJ42" s="207"/>
      <c r="AK42" s="207"/>
      <c r="AL42" s="207"/>
    </row>
    <row r="43" spans="1:38" s="27" customFormat="1" ht="14.25" customHeight="1" x14ac:dyDescent="0.25">
      <c r="A43" s="13"/>
      <c r="B43" s="95" t="s">
        <v>247</v>
      </c>
      <c r="C43" s="95"/>
      <c r="D43" s="95"/>
      <c r="E43" s="91"/>
      <c r="F43" s="91"/>
      <c r="G43" s="91"/>
      <c r="H43" s="91"/>
      <c r="I43" s="91"/>
      <c r="J43" s="91"/>
      <c r="K43" s="91"/>
      <c r="L43" s="91"/>
      <c r="M43" s="73"/>
      <c r="N43" s="73"/>
      <c r="O43" s="73"/>
      <c r="P43" s="73"/>
      <c r="Q43" s="73"/>
      <c r="R43" s="73"/>
      <c r="S43" s="73"/>
      <c r="T43" s="73"/>
      <c r="U43" s="73"/>
      <c r="V43" s="73"/>
      <c r="W43" s="73"/>
      <c r="X43" s="73"/>
      <c r="Y43" s="73"/>
      <c r="Z43" s="65"/>
      <c r="AB43" s="182"/>
      <c r="AC43" s="182"/>
      <c r="AD43" s="182"/>
      <c r="AE43" s="182"/>
      <c r="AF43" s="182"/>
      <c r="AG43" s="182"/>
      <c r="AH43" s="182"/>
      <c r="AI43" s="182"/>
      <c r="AJ43" s="182"/>
      <c r="AK43" s="182"/>
      <c r="AL43" s="182"/>
    </row>
    <row r="44" spans="1:38" ht="16.5" customHeight="1" x14ac:dyDescent="0.2">
      <c r="A44" s="29"/>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B44" s="87" t="s">
        <v>252</v>
      </c>
      <c r="AC44" s="87"/>
      <c r="AD44" s="87"/>
      <c r="AE44" s="87"/>
      <c r="AF44" s="87"/>
      <c r="AG44" s="87"/>
      <c r="AH44" s="87"/>
      <c r="AI44" s="87"/>
      <c r="AJ44" s="87"/>
      <c r="AK44" s="87"/>
      <c r="AL44" s="87"/>
    </row>
    <row r="45" spans="1:38" s="27" customFormat="1" ht="9" customHeight="1" x14ac:dyDescent="0.2">
      <c r="A45" s="140"/>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2"/>
      <c r="AB45" s="71"/>
      <c r="AC45" s="71"/>
      <c r="AD45" s="71"/>
      <c r="AE45" s="71"/>
      <c r="AF45" s="71"/>
      <c r="AG45" s="71"/>
      <c r="AH45" s="71"/>
      <c r="AI45" s="71"/>
      <c r="AJ45" s="71"/>
      <c r="AK45" s="71"/>
      <c r="AL45" s="71"/>
    </row>
    <row r="46" spans="1:38" ht="16.5" customHeight="1" x14ac:dyDescent="0.2">
      <c r="A46" s="13" t="s">
        <v>58</v>
      </c>
      <c r="B46" s="129"/>
      <c r="C46" s="129"/>
      <c r="D46" s="129"/>
      <c r="E46" s="79" t="s">
        <v>61</v>
      </c>
      <c r="F46" s="130" t="s">
        <v>126</v>
      </c>
      <c r="G46" s="130"/>
      <c r="H46" s="130"/>
      <c r="I46" s="183" t="s">
        <v>123</v>
      </c>
      <c r="J46" s="183"/>
      <c r="K46" s="183"/>
      <c r="L46" s="129"/>
      <c r="M46" s="129"/>
      <c r="N46" s="129"/>
      <c r="O46" s="73" t="s">
        <v>154</v>
      </c>
      <c r="P46" s="79"/>
      <c r="Q46" s="79"/>
      <c r="R46" s="79"/>
      <c r="S46" s="79"/>
      <c r="T46" s="79"/>
      <c r="U46" s="79"/>
      <c r="V46" s="79"/>
      <c r="W46" s="79"/>
      <c r="X46" s="79"/>
      <c r="Y46" s="79"/>
      <c r="Z46" s="28"/>
      <c r="AB46" s="87" t="s">
        <v>149</v>
      </c>
      <c r="AC46" s="87"/>
      <c r="AD46" s="87"/>
      <c r="AE46" s="87"/>
      <c r="AF46" s="87"/>
      <c r="AG46" s="87"/>
      <c r="AH46" s="87"/>
      <c r="AI46" s="87"/>
      <c r="AJ46" s="87"/>
      <c r="AK46" s="87"/>
      <c r="AL46" s="87"/>
    </row>
    <row r="47" spans="1:38" ht="16.5" customHeight="1" x14ac:dyDescent="0.2">
      <c r="A47" s="13" t="s">
        <v>58</v>
      </c>
      <c r="B47" s="129"/>
      <c r="C47" s="129"/>
      <c r="D47" s="129"/>
      <c r="E47" s="79" t="s">
        <v>61</v>
      </c>
      <c r="F47" s="130" t="s">
        <v>62</v>
      </c>
      <c r="G47" s="130"/>
      <c r="H47" s="130"/>
      <c r="I47" s="130"/>
      <c r="J47" s="130"/>
      <c r="K47" s="130"/>
      <c r="L47" s="130"/>
      <c r="M47" s="130"/>
      <c r="N47" s="130"/>
      <c r="O47" s="79"/>
      <c r="P47" s="79"/>
      <c r="Q47" s="79"/>
      <c r="R47" s="79"/>
      <c r="S47" s="79"/>
      <c r="T47" s="79"/>
      <c r="U47" s="79"/>
      <c r="V47" s="79"/>
      <c r="W47" s="79"/>
      <c r="X47" s="79"/>
      <c r="Y47" s="79"/>
      <c r="Z47" s="28"/>
      <c r="AB47" s="87" t="s">
        <v>146</v>
      </c>
      <c r="AC47" s="87"/>
      <c r="AD47" s="87"/>
      <c r="AE47" s="87"/>
      <c r="AF47" s="87"/>
      <c r="AG47" s="87"/>
      <c r="AH47" s="87"/>
      <c r="AI47" s="87"/>
      <c r="AJ47" s="87"/>
      <c r="AK47" s="87"/>
      <c r="AL47" s="87"/>
    </row>
    <row r="48" spans="1:38" ht="16.5" customHeight="1" x14ac:dyDescent="0.2">
      <c r="A48" s="13" t="s">
        <v>58</v>
      </c>
      <c r="B48" s="129"/>
      <c r="C48" s="129"/>
      <c r="D48" s="129"/>
      <c r="E48" s="79" t="s">
        <v>61</v>
      </c>
      <c r="F48" s="130" t="s">
        <v>63</v>
      </c>
      <c r="G48" s="130"/>
      <c r="H48" s="130"/>
      <c r="I48" s="130"/>
      <c r="J48" s="130"/>
      <c r="K48" s="130"/>
      <c r="L48" s="130"/>
      <c r="M48" s="130"/>
      <c r="N48" s="130"/>
      <c r="O48" s="79"/>
      <c r="P48" s="79"/>
      <c r="Q48" s="79"/>
      <c r="R48" s="79"/>
      <c r="S48" s="79"/>
      <c r="T48" s="79"/>
      <c r="U48" s="79"/>
      <c r="V48" s="79"/>
      <c r="W48" s="79"/>
      <c r="X48" s="79"/>
      <c r="Y48" s="79"/>
      <c r="Z48" s="28"/>
      <c r="AB48" s="87" t="s">
        <v>147</v>
      </c>
      <c r="AC48" s="87"/>
      <c r="AD48" s="87"/>
      <c r="AE48" s="87"/>
      <c r="AF48" s="87"/>
      <c r="AG48" s="87"/>
      <c r="AH48" s="87"/>
      <c r="AI48" s="87"/>
      <c r="AJ48" s="87"/>
      <c r="AK48" s="87"/>
      <c r="AL48" s="87"/>
    </row>
    <row r="49" spans="1:38" ht="16.5" customHeight="1" x14ac:dyDescent="0.2">
      <c r="A49" s="13" t="s">
        <v>58</v>
      </c>
      <c r="B49" s="129"/>
      <c r="C49" s="129"/>
      <c r="D49" s="129"/>
      <c r="E49" s="79" t="s">
        <v>61</v>
      </c>
      <c r="F49" s="130" t="s">
        <v>64</v>
      </c>
      <c r="G49" s="130"/>
      <c r="H49" s="130"/>
      <c r="I49" s="130"/>
      <c r="J49" s="130"/>
      <c r="K49" s="130"/>
      <c r="L49" s="130"/>
      <c r="M49" s="130"/>
      <c r="N49" s="130"/>
      <c r="O49" s="130"/>
      <c r="P49" s="130"/>
      <c r="Q49" s="130"/>
      <c r="R49" s="79"/>
      <c r="S49" s="79"/>
      <c r="T49" s="79"/>
      <c r="U49" s="79"/>
      <c r="V49" s="79"/>
      <c r="W49" s="79"/>
      <c r="X49" s="79"/>
      <c r="Y49" s="79"/>
      <c r="Z49" s="28"/>
      <c r="AB49" s="87" t="s">
        <v>145</v>
      </c>
      <c r="AC49" s="87"/>
      <c r="AD49" s="87"/>
      <c r="AE49" s="87"/>
      <c r="AF49" s="87"/>
      <c r="AG49" s="87"/>
      <c r="AH49" s="87"/>
      <c r="AI49" s="87"/>
      <c r="AJ49" s="87"/>
      <c r="AK49" s="87"/>
      <c r="AL49" s="87"/>
    </row>
    <row r="50" spans="1:38" ht="16.5" customHeight="1" x14ac:dyDescent="0.2">
      <c r="A50" s="13" t="s">
        <v>58</v>
      </c>
      <c r="B50" s="129"/>
      <c r="C50" s="129"/>
      <c r="D50" s="129"/>
      <c r="E50" s="79" t="s">
        <v>256</v>
      </c>
      <c r="F50" s="130" t="s">
        <v>257</v>
      </c>
      <c r="G50" s="130"/>
      <c r="H50" s="130"/>
      <c r="I50" s="130"/>
      <c r="J50" s="130"/>
      <c r="K50" s="130"/>
      <c r="L50" s="130"/>
      <c r="M50" s="130"/>
      <c r="N50" s="130"/>
      <c r="O50" s="130"/>
      <c r="P50" s="130"/>
      <c r="Q50" s="130"/>
      <c r="R50" s="79"/>
      <c r="S50" s="79"/>
      <c r="T50" s="79"/>
      <c r="U50" s="79"/>
      <c r="V50" s="79"/>
      <c r="W50" s="79"/>
      <c r="X50" s="79"/>
      <c r="Y50" s="79"/>
      <c r="Z50" s="28"/>
      <c r="AB50" s="87" t="s">
        <v>144</v>
      </c>
      <c r="AC50" s="87"/>
      <c r="AD50" s="87"/>
      <c r="AE50" s="87"/>
      <c r="AF50" s="87"/>
      <c r="AG50" s="87"/>
      <c r="AH50" s="87"/>
      <c r="AI50" s="87"/>
      <c r="AJ50" s="87"/>
      <c r="AK50" s="87"/>
      <c r="AL50" s="87"/>
    </row>
    <row r="51" spans="1:38" ht="16.5" customHeight="1" x14ac:dyDescent="0.2">
      <c r="A51" s="13" t="s">
        <v>58</v>
      </c>
      <c r="B51" s="129"/>
      <c r="C51" s="129"/>
      <c r="D51" s="129"/>
      <c r="E51" s="79" t="s">
        <v>59</v>
      </c>
      <c r="F51" s="130" t="s">
        <v>65</v>
      </c>
      <c r="G51" s="130"/>
      <c r="H51" s="130"/>
      <c r="I51" s="130"/>
      <c r="J51" s="130"/>
      <c r="K51" s="130"/>
      <c r="L51" s="130"/>
      <c r="M51" s="130"/>
      <c r="N51" s="73"/>
      <c r="O51" s="73"/>
      <c r="P51" s="73"/>
      <c r="Q51" s="73"/>
      <c r="R51" s="79"/>
      <c r="S51" s="79"/>
      <c r="T51" s="79"/>
      <c r="U51" s="79"/>
      <c r="V51" s="79"/>
      <c r="W51" s="79"/>
      <c r="X51" s="79"/>
      <c r="Y51" s="79"/>
      <c r="Z51" s="28"/>
      <c r="AB51" s="87" t="s">
        <v>150</v>
      </c>
      <c r="AC51" s="87"/>
      <c r="AD51" s="87"/>
      <c r="AE51" s="87"/>
      <c r="AF51" s="87"/>
      <c r="AG51" s="87"/>
      <c r="AH51" s="87"/>
      <c r="AI51" s="87"/>
      <c r="AJ51" s="87"/>
      <c r="AK51" s="87"/>
      <c r="AL51" s="87"/>
    </row>
    <row r="52" spans="1:38" ht="16.5" customHeight="1" x14ac:dyDescent="0.2">
      <c r="A52" s="13" t="s">
        <v>58</v>
      </c>
      <c r="B52" s="129"/>
      <c r="C52" s="129"/>
      <c r="D52" s="129"/>
      <c r="E52" s="79" t="s">
        <v>61</v>
      </c>
      <c r="F52" s="183" t="s">
        <v>258</v>
      </c>
      <c r="G52" s="183"/>
      <c r="H52" s="183"/>
      <c r="I52" s="183"/>
      <c r="J52" s="183"/>
      <c r="K52" s="183"/>
      <c r="L52" s="183"/>
      <c r="M52" s="183"/>
      <c r="N52" s="183"/>
      <c r="O52" s="183"/>
      <c r="P52" s="183"/>
      <c r="Q52" s="129"/>
      <c r="R52" s="129"/>
      <c r="S52" s="129"/>
      <c r="T52" s="79" t="s">
        <v>61</v>
      </c>
      <c r="U52" s="130" t="s">
        <v>66</v>
      </c>
      <c r="V52" s="130"/>
      <c r="W52" s="130"/>
      <c r="X52" s="79"/>
      <c r="Y52" s="79"/>
      <c r="Z52" s="28"/>
      <c r="AB52" s="87" t="s">
        <v>143</v>
      </c>
      <c r="AC52" s="87"/>
      <c r="AD52" s="87"/>
      <c r="AE52" s="87"/>
      <c r="AF52" s="87"/>
      <c r="AG52" s="87"/>
      <c r="AH52" s="87"/>
      <c r="AI52" s="87"/>
      <c r="AJ52" s="87"/>
      <c r="AK52" s="87"/>
      <c r="AL52" s="87"/>
    </row>
    <row r="53" spans="1:38" ht="16.5" customHeight="1" x14ac:dyDescent="0.2">
      <c r="A53" s="13" t="s">
        <v>58</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50"/>
      <c r="AB53" s="87" t="s">
        <v>137</v>
      </c>
      <c r="AC53" s="87"/>
      <c r="AD53" s="87"/>
      <c r="AE53" s="87"/>
      <c r="AF53" s="87"/>
      <c r="AG53" s="87"/>
      <c r="AH53" s="87"/>
      <c r="AI53" s="87"/>
      <c r="AJ53" s="87"/>
      <c r="AK53" s="87"/>
      <c r="AL53" s="87"/>
    </row>
    <row r="54" spans="1:38" ht="16.5" customHeight="1" x14ac:dyDescent="0.2">
      <c r="A54" s="13" t="s">
        <v>58</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50"/>
      <c r="AB54" s="87" t="s">
        <v>137</v>
      </c>
      <c r="AC54" s="87"/>
      <c r="AD54" s="87"/>
      <c r="AE54" s="87"/>
      <c r="AF54" s="87"/>
      <c r="AG54" s="87"/>
      <c r="AH54" s="87"/>
      <c r="AI54" s="87"/>
      <c r="AJ54" s="87"/>
      <c r="AK54" s="87"/>
      <c r="AL54" s="87"/>
    </row>
    <row r="55" spans="1:38" ht="16.5" customHeight="1" x14ac:dyDescent="0.2">
      <c r="A55" s="19" t="s">
        <v>58</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8"/>
      <c r="AB55" s="87" t="s">
        <v>137</v>
      </c>
      <c r="AC55" s="87"/>
      <c r="AD55" s="87"/>
      <c r="AE55" s="87"/>
      <c r="AF55" s="87"/>
      <c r="AG55" s="87"/>
      <c r="AH55" s="87"/>
      <c r="AI55" s="87"/>
      <c r="AJ55" s="87"/>
      <c r="AK55" s="87"/>
      <c r="AL55" s="87"/>
    </row>
    <row r="56" spans="1:38" ht="13.5" customHeight="1" x14ac:dyDescent="0.2">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38" ht="15" customHeight="1" x14ac:dyDescent="0.2">
      <c r="A57" s="151" t="s">
        <v>67</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row>
    <row r="58" spans="1:38" ht="48.75" customHeight="1" x14ac:dyDescent="0.2">
      <c r="A58" s="90" t="s">
        <v>68</v>
      </c>
      <c r="B58" s="90"/>
      <c r="C58" s="95" t="s">
        <v>69</v>
      </c>
      <c r="D58" s="95"/>
      <c r="E58" s="95"/>
      <c r="F58" s="95"/>
      <c r="G58" s="95"/>
      <c r="H58" s="95" t="s">
        <v>70</v>
      </c>
      <c r="I58" s="95"/>
      <c r="J58" s="95"/>
      <c r="K58" s="95"/>
      <c r="L58" s="95"/>
      <c r="M58" s="95"/>
      <c r="N58" s="95"/>
      <c r="O58" s="95"/>
      <c r="P58" s="95"/>
      <c r="Q58" s="95"/>
      <c r="R58" s="95"/>
      <c r="S58" s="95"/>
      <c r="T58" s="95"/>
      <c r="U58" s="95" t="s">
        <v>122</v>
      </c>
      <c r="V58" s="95"/>
      <c r="W58" s="95"/>
      <c r="X58" s="95"/>
      <c r="Y58" s="95"/>
      <c r="Z58" s="95"/>
      <c r="AB58" s="186" t="s">
        <v>165</v>
      </c>
      <c r="AC58" s="186"/>
      <c r="AD58" s="186"/>
      <c r="AE58" s="186"/>
      <c r="AF58" s="186"/>
      <c r="AG58" s="186"/>
      <c r="AH58" s="186"/>
      <c r="AI58" s="186"/>
      <c r="AJ58" s="186"/>
      <c r="AK58" s="186"/>
      <c r="AL58" s="186"/>
    </row>
    <row r="59" spans="1:38" ht="12" customHeight="1" x14ac:dyDescent="0.2">
      <c r="A59" s="143">
        <v>1</v>
      </c>
      <c r="B59" s="143"/>
      <c r="C59" s="143"/>
      <c r="D59" s="143"/>
      <c r="E59" s="143"/>
      <c r="F59" s="143"/>
      <c r="G59" s="143"/>
      <c r="H59" s="144"/>
      <c r="I59" s="144"/>
      <c r="J59" s="144"/>
      <c r="K59" s="144"/>
      <c r="L59" s="144"/>
      <c r="M59" s="144"/>
      <c r="N59" s="144"/>
      <c r="O59" s="144"/>
      <c r="P59" s="144"/>
      <c r="Q59" s="144"/>
      <c r="R59" s="144"/>
      <c r="S59" s="144"/>
      <c r="T59" s="144"/>
      <c r="U59" s="145"/>
      <c r="V59" s="145"/>
      <c r="W59" s="145"/>
      <c r="X59" s="145"/>
      <c r="Y59" s="145"/>
      <c r="Z59" s="145"/>
    </row>
    <row r="60" spans="1:38" x14ac:dyDescent="0.2">
      <c r="A60" s="143">
        <v>2</v>
      </c>
      <c r="B60" s="143"/>
      <c r="C60" s="143"/>
      <c r="D60" s="143"/>
      <c r="E60" s="143"/>
      <c r="F60" s="143"/>
      <c r="G60" s="143"/>
      <c r="H60" s="144"/>
      <c r="I60" s="144"/>
      <c r="J60" s="144"/>
      <c r="K60" s="144"/>
      <c r="L60" s="144"/>
      <c r="M60" s="144"/>
      <c r="N60" s="144"/>
      <c r="O60" s="144"/>
      <c r="P60" s="144"/>
      <c r="Q60" s="144"/>
      <c r="R60" s="144"/>
      <c r="S60" s="144"/>
      <c r="T60" s="144"/>
      <c r="U60" s="145"/>
      <c r="V60" s="145"/>
      <c r="W60" s="145"/>
      <c r="X60" s="145"/>
      <c r="Y60" s="145"/>
      <c r="Z60" s="145"/>
    </row>
    <row r="61" spans="1:38" x14ac:dyDescent="0.2">
      <c r="A61" s="143">
        <v>3</v>
      </c>
      <c r="B61" s="143"/>
      <c r="C61" s="143"/>
      <c r="D61" s="143"/>
      <c r="E61" s="143"/>
      <c r="F61" s="143"/>
      <c r="G61" s="143"/>
      <c r="H61" s="144"/>
      <c r="I61" s="144"/>
      <c r="J61" s="144"/>
      <c r="K61" s="144"/>
      <c r="L61" s="144"/>
      <c r="M61" s="144"/>
      <c r="N61" s="144"/>
      <c r="O61" s="144"/>
      <c r="P61" s="144"/>
      <c r="Q61" s="144"/>
      <c r="R61" s="144"/>
      <c r="S61" s="144"/>
      <c r="T61" s="144"/>
      <c r="U61" s="145"/>
      <c r="V61" s="145"/>
      <c r="W61" s="145"/>
      <c r="X61" s="145"/>
      <c r="Y61" s="145"/>
      <c r="Z61" s="145"/>
    </row>
    <row r="62" spans="1:38" x14ac:dyDescent="0.2">
      <c r="A62" s="143">
        <v>4</v>
      </c>
      <c r="B62" s="143"/>
      <c r="C62" s="143"/>
      <c r="D62" s="143"/>
      <c r="E62" s="143"/>
      <c r="F62" s="143"/>
      <c r="G62" s="143"/>
      <c r="H62" s="144"/>
      <c r="I62" s="144"/>
      <c r="J62" s="144"/>
      <c r="K62" s="144"/>
      <c r="L62" s="144"/>
      <c r="M62" s="144"/>
      <c r="N62" s="144"/>
      <c r="O62" s="144"/>
      <c r="P62" s="144"/>
      <c r="Q62" s="144"/>
      <c r="R62" s="144"/>
      <c r="S62" s="144"/>
      <c r="T62" s="144"/>
      <c r="U62" s="145"/>
      <c r="V62" s="145"/>
      <c r="W62" s="145"/>
      <c r="X62" s="145"/>
      <c r="Y62" s="145"/>
      <c r="Z62" s="145"/>
    </row>
    <row r="63" spans="1:38" x14ac:dyDescent="0.2">
      <c r="A63" s="143">
        <v>5</v>
      </c>
      <c r="B63" s="143"/>
      <c r="C63" s="143"/>
      <c r="D63" s="143"/>
      <c r="E63" s="143"/>
      <c r="F63" s="143"/>
      <c r="G63" s="143"/>
      <c r="H63" s="144"/>
      <c r="I63" s="144"/>
      <c r="J63" s="144"/>
      <c r="K63" s="144"/>
      <c r="L63" s="144"/>
      <c r="M63" s="144"/>
      <c r="N63" s="144"/>
      <c r="O63" s="144"/>
      <c r="P63" s="144"/>
      <c r="Q63" s="144"/>
      <c r="R63" s="144"/>
      <c r="S63" s="144"/>
      <c r="T63" s="144"/>
      <c r="U63" s="145"/>
      <c r="V63" s="145"/>
      <c r="W63" s="145"/>
      <c r="X63" s="145"/>
      <c r="Y63" s="145"/>
      <c r="Z63" s="145"/>
    </row>
    <row r="64" spans="1:38" x14ac:dyDescent="0.2">
      <c r="A64" s="143">
        <v>6</v>
      </c>
      <c r="B64" s="143"/>
      <c r="C64" s="143"/>
      <c r="D64" s="143"/>
      <c r="E64" s="143"/>
      <c r="F64" s="143"/>
      <c r="G64" s="143"/>
      <c r="H64" s="144"/>
      <c r="I64" s="144"/>
      <c r="J64" s="144"/>
      <c r="K64" s="144"/>
      <c r="L64" s="144"/>
      <c r="M64" s="144"/>
      <c r="N64" s="144"/>
      <c r="O64" s="144"/>
      <c r="P64" s="144"/>
      <c r="Q64" s="144"/>
      <c r="R64" s="144"/>
      <c r="S64" s="144"/>
      <c r="T64" s="144"/>
      <c r="U64" s="145"/>
      <c r="V64" s="145"/>
      <c r="W64" s="145"/>
      <c r="X64" s="145"/>
      <c r="Y64" s="145"/>
      <c r="Z64" s="145"/>
    </row>
    <row r="65" spans="1:38" x14ac:dyDescent="0.2">
      <c r="A65" s="143">
        <v>7</v>
      </c>
      <c r="B65" s="143"/>
      <c r="C65" s="143"/>
      <c r="D65" s="143"/>
      <c r="E65" s="143"/>
      <c r="F65" s="143"/>
      <c r="G65" s="143"/>
      <c r="H65" s="144"/>
      <c r="I65" s="144"/>
      <c r="J65" s="144"/>
      <c r="K65" s="144"/>
      <c r="L65" s="144"/>
      <c r="M65" s="144"/>
      <c r="N65" s="144"/>
      <c r="O65" s="144"/>
      <c r="P65" s="144"/>
      <c r="Q65" s="144"/>
      <c r="R65" s="144"/>
      <c r="S65" s="144"/>
      <c r="T65" s="144"/>
      <c r="U65" s="145"/>
      <c r="V65" s="145"/>
      <c r="W65" s="145"/>
      <c r="X65" s="145"/>
      <c r="Y65" s="145"/>
      <c r="Z65" s="145"/>
    </row>
    <row r="66" spans="1:38" x14ac:dyDescent="0.2">
      <c r="A66" s="143">
        <v>8</v>
      </c>
      <c r="B66" s="143"/>
      <c r="C66" s="143"/>
      <c r="D66" s="143"/>
      <c r="E66" s="143"/>
      <c r="F66" s="143"/>
      <c r="G66" s="143"/>
      <c r="H66" s="144"/>
      <c r="I66" s="144"/>
      <c r="J66" s="144"/>
      <c r="K66" s="144"/>
      <c r="L66" s="144"/>
      <c r="M66" s="144"/>
      <c r="N66" s="144"/>
      <c r="O66" s="144"/>
      <c r="P66" s="144"/>
      <c r="Q66" s="144"/>
      <c r="R66" s="144"/>
      <c r="S66" s="144"/>
      <c r="T66" s="144"/>
      <c r="U66" s="145"/>
      <c r="V66" s="145"/>
      <c r="W66" s="145"/>
      <c r="X66" s="145"/>
      <c r="Y66" s="145"/>
      <c r="Z66" s="145"/>
    </row>
    <row r="67" spans="1:38" x14ac:dyDescent="0.2">
      <c r="A67" s="143" t="s">
        <v>72</v>
      </c>
      <c r="B67" s="143"/>
      <c r="C67" s="143"/>
      <c r="D67" s="143"/>
      <c r="E67" s="143"/>
      <c r="F67" s="143"/>
      <c r="G67" s="143"/>
      <c r="H67" s="144"/>
      <c r="I67" s="144"/>
      <c r="J67" s="144"/>
      <c r="K67" s="144"/>
      <c r="L67" s="144"/>
      <c r="M67" s="144"/>
      <c r="N67" s="144"/>
      <c r="O67" s="144"/>
      <c r="P67" s="144"/>
      <c r="Q67" s="144"/>
      <c r="R67" s="144"/>
      <c r="S67" s="144"/>
      <c r="T67" s="144"/>
      <c r="U67" s="145"/>
      <c r="V67" s="145"/>
      <c r="W67" s="145"/>
      <c r="X67" s="145"/>
      <c r="Y67" s="145"/>
      <c r="Z67" s="145"/>
    </row>
    <row r="68" spans="1:38" x14ac:dyDescent="0.2">
      <c r="A68" s="143">
        <v>10</v>
      </c>
      <c r="B68" s="143"/>
      <c r="C68" s="143"/>
      <c r="D68" s="143"/>
      <c r="E68" s="143"/>
      <c r="F68" s="143"/>
      <c r="G68" s="143"/>
      <c r="H68" s="144"/>
      <c r="I68" s="144"/>
      <c r="J68" s="144"/>
      <c r="K68" s="144"/>
      <c r="L68" s="144"/>
      <c r="M68" s="144"/>
      <c r="N68" s="144"/>
      <c r="O68" s="144"/>
      <c r="P68" s="144"/>
      <c r="Q68" s="144"/>
      <c r="R68" s="144"/>
      <c r="S68" s="144"/>
      <c r="T68" s="144"/>
      <c r="U68" s="145"/>
      <c r="V68" s="145"/>
      <c r="W68" s="145"/>
      <c r="X68" s="145"/>
      <c r="Y68" s="145"/>
      <c r="Z68" s="145"/>
    </row>
    <row r="69" spans="1:38" ht="15" customHeight="1" x14ac:dyDescent="0.2">
      <c r="A69" s="152" t="s">
        <v>73</v>
      </c>
      <c r="B69" s="152"/>
      <c r="C69" s="152"/>
      <c r="D69" s="152"/>
      <c r="E69" s="152"/>
      <c r="F69" s="152"/>
      <c r="G69" s="152"/>
      <c r="H69" s="152"/>
      <c r="I69" s="152"/>
      <c r="J69" s="152"/>
      <c r="K69" s="152"/>
      <c r="L69" s="152"/>
      <c r="M69" s="152"/>
      <c r="N69" s="152"/>
      <c r="O69" s="152"/>
      <c r="P69" s="152"/>
      <c r="Q69" s="152"/>
      <c r="R69" s="152"/>
      <c r="S69" s="152"/>
      <c r="T69" s="152"/>
      <c r="U69" s="153">
        <f>SUM(U59:Z68)</f>
        <v>0</v>
      </c>
      <c r="V69" s="153"/>
      <c r="W69" s="153"/>
      <c r="X69" s="153"/>
      <c r="Y69" s="153"/>
      <c r="Z69" s="153"/>
      <c r="AB69" s="185" t="s">
        <v>151</v>
      </c>
      <c r="AC69" s="185"/>
      <c r="AD69" s="185"/>
      <c r="AE69" s="185"/>
      <c r="AF69" s="185"/>
      <c r="AG69" s="185"/>
      <c r="AH69" s="185"/>
      <c r="AI69" s="185"/>
      <c r="AJ69" s="185"/>
      <c r="AK69" s="185"/>
      <c r="AL69" s="185"/>
    </row>
    <row r="70" spans="1:38" ht="15" customHeight="1" x14ac:dyDescent="0.2">
      <c r="A70" s="152" t="s">
        <v>74</v>
      </c>
      <c r="B70" s="152"/>
      <c r="C70" s="152"/>
      <c r="D70" s="152"/>
      <c r="E70" s="152"/>
      <c r="F70" s="152"/>
      <c r="G70" s="152"/>
      <c r="H70" s="152"/>
      <c r="I70" s="152"/>
      <c r="J70" s="152"/>
      <c r="K70" s="152"/>
      <c r="L70" s="152"/>
      <c r="M70" s="152"/>
      <c r="N70" s="152"/>
      <c r="O70" s="152"/>
      <c r="P70" s="152"/>
      <c r="Q70" s="152"/>
      <c r="R70" s="152"/>
      <c r="S70" s="152"/>
      <c r="T70" s="152"/>
      <c r="U70" s="153">
        <f>ROUND(U69*1.23,2)</f>
        <v>0</v>
      </c>
      <c r="V70" s="153"/>
      <c r="W70" s="153"/>
      <c r="X70" s="153"/>
      <c r="Y70" s="153"/>
      <c r="Z70" s="153"/>
      <c r="AB70" s="185" t="s">
        <v>152</v>
      </c>
      <c r="AC70" s="185"/>
      <c r="AD70" s="185"/>
      <c r="AE70" s="185"/>
      <c r="AF70" s="185"/>
      <c r="AG70" s="185"/>
      <c r="AH70" s="185"/>
      <c r="AI70" s="185"/>
      <c r="AJ70" s="185"/>
      <c r="AK70" s="185"/>
      <c r="AL70" s="185"/>
    </row>
    <row r="71" spans="1:38" ht="12" customHeight="1" x14ac:dyDescent="0.2">
      <c r="A71" s="154" t="s">
        <v>75</v>
      </c>
      <c r="B71" s="154"/>
      <c r="C71" s="154"/>
      <c r="D71" s="154"/>
      <c r="E71" s="154"/>
      <c r="F71" s="154"/>
      <c r="G71" s="154"/>
      <c r="H71" s="154"/>
      <c r="I71" s="154"/>
      <c r="J71" s="154"/>
      <c r="K71" s="154"/>
      <c r="L71" s="154"/>
      <c r="M71" s="154"/>
      <c r="N71" s="154"/>
      <c r="O71" s="154"/>
      <c r="P71" s="154"/>
      <c r="Q71" s="154"/>
      <c r="R71" s="154"/>
      <c r="S71" s="154"/>
      <c r="T71" s="154"/>
      <c r="U71" s="145"/>
      <c r="V71" s="145"/>
      <c r="W71" s="145"/>
      <c r="X71" s="145"/>
      <c r="Y71" s="145"/>
      <c r="Z71" s="145"/>
      <c r="AB71" s="111" t="s">
        <v>166</v>
      </c>
      <c r="AC71" s="111"/>
      <c r="AD71" s="111"/>
      <c r="AE71" s="111"/>
      <c r="AF71" s="111"/>
      <c r="AG71" s="111"/>
      <c r="AH71" s="111"/>
      <c r="AI71" s="111"/>
      <c r="AJ71" s="111"/>
      <c r="AK71" s="111"/>
      <c r="AL71" s="111"/>
    </row>
    <row r="72" spans="1:38" ht="12" customHeight="1" x14ac:dyDescent="0.2">
      <c r="A72" s="154" t="s">
        <v>76</v>
      </c>
      <c r="B72" s="154"/>
      <c r="C72" s="154"/>
      <c r="D72" s="154"/>
      <c r="E72" s="154"/>
      <c r="F72" s="154"/>
      <c r="G72" s="154"/>
      <c r="H72" s="154"/>
      <c r="I72" s="154"/>
      <c r="J72" s="154"/>
      <c r="K72" s="154"/>
      <c r="L72" s="154"/>
      <c r="M72" s="154"/>
      <c r="N72" s="154"/>
      <c r="O72" s="154"/>
      <c r="P72" s="154"/>
      <c r="Q72" s="154"/>
      <c r="R72" s="154"/>
      <c r="S72" s="154"/>
      <c r="T72" s="154"/>
      <c r="U72" s="145"/>
      <c r="V72" s="145"/>
      <c r="W72" s="145"/>
      <c r="X72" s="145"/>
      <c r="Y72" s="145"/>
      <c r="Z72" s="145"/>
      <c r="AB72" s="111" t="s">
        <v>167</v>
      </c>
      <c r="AC72" s="111"/>
      <c r="AD72" s="111"/>
      <c r="AE72" s="111"/>
      <c r="AF72" s="111"/>
      <c r="AG72" s="111"/>
      <c r="AH72" s="111"/>
      <c r="AI72" s="111"/>
      <c r="AJ72" s="111"/>
      <c r="AK72" s="111"/>
      <c r="AL72" s="111"/>
    </row>
    <row r="73" spans="1:38" ht="23.25" customHeight="1" x14ac:dyDescent="0.2">
      <c r="A73" s="156" t="s">
        <v>232</v>
      </c>
      <c r="B73" s="156"/>
      <c r="C73" s="156"/>
      <c r="D73" s="156"/>
      <c r="E73" s="156"/>
      <c r="F73" s="156"/>
      <c r="G73" s="156"/>
      <c r="H73" s="156"/>
      <c r="I73" s="156"/>
      <c r="J73" s="156"/>
      <c r="K73" s="156"/>
      <c r="L73" s="156"/>
      <c r="M73" s="156"/>
      <c r="N73" s="156"/>
      <c r="O73" s="156"/>
      <c r="P73" s="156"/>
      <c r="Q73" s="156"/>
      <c r="R73" s="156"/>
      <c r="S73" s="156"/>
      <c r="T73" s="156"/>
      <c r="U73" s="145"/>
      <c r="V73" s="145"/>
      <c r="W73" s="145"/>
      <c r="X73" s="145"/>
      <c r="Y73" s="145"/>
      <c r="Z73" s="145"/>
      <c r="AB73" s="111" t="s">
        <v>168</v>
      </c>
      <c r="AC73" s="111"/>
      <c r="AD73" s="111"/>
      <c r="AE73" s="111"/>
      <c r="AF73" s="111"/>
      <c r="AG73" s="111"/>
      <c r="AH73" s="111"/>
      <c r="AI73" s="111"/>
      <c r="AJ73" s="111"/>
      <c r="AK73" s="111"/>
      <c r="AL73" s="111"/>
    </row>
    <row r="74" spans="1:38" ht="15" customHeight="1" x14ac:dyDescent="0.2">
      <c r="A74" s="157" t="s">
        <v>77</v>
      </c>
      <c r="B74" s="157"/>
      <c r="C74" s="157"/>
      <c r="D74" s="157"/>
      <c r="E74" s="157"/>
      <c r="F74" s="157"/>
      <c r="G74" s="157"/>
      <c r="H74" s="157"/>
      <c r="I74" s="157"/>
      <c r="J74" s="157"/>
      <c r="K74" s="157"/>
      <c r="L74" s="157"/>
      <c r="M74" s="157"/>
      <c r="N74" s="157"/>
      <c r="O74" s="157"/>
      <c r="P74" s="157"/>
      <c r="Q74" s="157"/>
      <c r="R74" s="157"/>
      <c r="S74" s="157"/>
      <c r="T74" s="157"/>
      <c r="U74" s="153">
        <f>SUM(U70:Z73)</f>
        <v>0</v>
      </c>
      <c r="V74" s="153"/>
      <c r="W74" s="153"/>
      <c r="X74" s="153"/>
      <c r="Y74" s="153"/>
      <c r="Z74" s="153"/>
      <c r="AB74" s="185" t="s">
        <v>152</v>
      </c>
      <c r="AC74" s="185"/>
      <c r="AD74" s="185"/>
      <c r="AE74" s="185"/>
      <c r="AF74" s="185"/>
      <c r="AG74" s="185"/>
      <c r="AH74" s="185"/>
      <c r="AI74" s="185"/>
      <c r="AJ74" s="185"/>
      <c r="AK74" s="185"/>
      <c r="AL74" s="185"/>
    </row>
    <row r="75" spans="1:38" x14ac:dyDescent="0.2">
      <c r="A75" s="154" t="s">
        <v>60</v>
      </c>
      <c r="B75" s="154"/>
      <c r="C75" s="154"/>
      <c r="D75" s="154"/>
      <c r="E75" s="154"/>
      <c r="F75" s="154"/>
      <c r="G75" s="154"/>
      <c r="H75" s="154"/>
      <c r="I75" s="154"/>
      <c r="J75" s="154"/>
      <c r="K75" s="154"/>
      <c r="L75" s="154"/>
      <c r="M75" s="154"/>
      <c r="N75" s="154"/>
      <c r="O75" s="154"/>
      <c r="P75" s="154"/>
      <c r="Q75" s="154"/>
      <c r="R75" s="154"/>
      <c r="S75" s="154"/>
      <c r="T75" s="154"/>
      <c r="U75" s="158"/>
      <c r="V75" s="158"/>
      <c r="W75" s="158"/>
      <c r="X75" s="158"/>
      <c r="Y75" s="158"/>
      <c r="Z75" s="158"/>
    </row>
    <row r="76" spans="1:38" ht="20.25" customHeight="1" x14ac:dyDescent="0.2">
      <c r="A76" s="126"/>
      <c r="B76" s="127"/>
      <c r="C76" s="127"/>
      <c r="D76" s="127"/>
      <c r="E76" s="127"/>
      <c r="F76" s="127"/>
      <c r="G76" s="127"/>
      <c r="H76" s="194"/>
      <c r="I76" s="194"/>
      <c r="J76" s="32"/>
      <c r="K76" s="159" t="s">
        <v>226</v>
      </c>
      <c r="L76" s="159"/>
      <c r="M76" s="159"/>
      <c r="N76" s="159"/>
      <c r="O76" s="159"/>
      <c r="P76" s="159"/>
      <c r="Q76" s="159"/>
      <c r="R76" s="159"/>
      <c r="S76" s="159"/>
      <c r="T76" s="160"/>
      <c r="U76" s="145"/>
      <c r="V76" s="145"/>
      <c r="W76" s="145"/>
      <c r="X76" s="145"/>
      <c r="Y76" s="145"/>
      <c r="Z76" s="145"/>
      <c r="AB76" s="111" t="s">
        <v>194</v>
      </c>
      <c r="AC76" s="111"/>
      <c r="AD76" s="111"/>
      <c r="AE76" s="111"/>
      <c r="AF76" s="111"/>
      <c r="AG76" s="111"/>
      <c r="AH76" s="111"/>
      <c r="AI76" s="111"/>
      <c r="AJ76" s="111"/>
      <c r="AK76" s="111"/>
      <c r="AL76" s="111"/>
    </row>
    <row r="77" spans="1:38" ht="20.25" customHeight="1" x14ac:dyDescent="0.2">
      <c r="A77" s="126"/>
      <c r="B77" s="127"/>
      <c r="C77" s="127"/>
      <c r="D77" s="127"/>
      <c r="E77" s="127"/>
      <c r="F77" s="127"/>
      <c r="G77" s="127"/>
      <c r="H77" s="127"/>
      <c r="I77" s="127"/>
      <c r="J77" s="159" t="s">
        <v>78</v>
      </c>
      <c r="K77" s="159"/>
      <c r="L77" s="159"/>
      <c r="M77" s="159"/>
      <c r="N77" s="159"/>
      <c r="O77" s="159"/>
      <c r="P77" s="159"/>
      <c r="Q77" s="159"/>
      <c r="R77" s="159"/>
      <c r="S77" s="159"/>
      <c r="T77" s="160"/>
      <c r="U77" s="145"/>
      <c r="V77" s="145"/>
      <c r="W77" s="145"/>
      <c r="X77" s="145"/>
      <c r="Y77" s="145"/>
      <c r="Z77" s="145"/>
      <c r="AB77" s="111" t="s">
        <v>164</v>
      </c>
      <c r="AC77" s="111"/>
      <c r="AD77" s="111"/>
      <c r="AE77" s="111"/>
      <c r="AF77" s="111"/>
      <c r="AG77" s="111"/>
      <c r="AH77" s="111"/>
      <c r="AI77" s="111"/>
      <c r="AJ77" s="111"/>
      <c r="AK77" s="111"/>
      <c r="AL77" s="111"/>
    </row>
    <row r="78" spans="1:38" ht="9" customHeight="1" x14ac:dyDescent="0.2">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row>
    <row r="79" spans="1:38" ht="15" customHeight="1" x14ac:dyDescent="0.2">
      <c r="A79" s="151" t="s">
        <v>79</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B79" s="186" t="s">
        <v>163</v>
      </c>
      <c r="AC79" s="186"/>
      <c r="AD79" s="186"/>
      <c r="AE79" s="186"/>
      <c r="AF79" s="186"/>
      <c r="AG79" s="186"/>
      <c r="AH79" s="186"/>
      <c r="AI79" s="186"/>
      <c r="AJ79" s="186"/>
      <c r="AK79" s="186"/>
      <c r="AL79" s="186"/>
    </row>
    <row r="80" spans="1:38" ht="45.75" hidden="1" customHeight="1" outlineLevel="1" x14ac:dyDescent="0.2">
      <c r="A80" s="90" t="s">
        <v>68</v>
      </c>
      <c r="B80" s="90"/>
      <c r="C80" s="95" t="s">
        <v>69</v>
      </c>
      <c r="D80" s="95"/>
      <c r="E80" s="95"/>
      <c r="F80" s="95"/>
      <c r="G80" s="95"/>
      <c r="H80" s="95" t="s">
        <v>70</v>
      </c>
      <c r="I80" s="95"/>
      <c r="J80" s="95"/>
      <c r="K80" s="95"/>
      <c r="L80" s="95"/>
      <c r="M80" s="95"/>
      <c r="N80" s="95"/>
      <c r="O80" s="95"/>
      <c r="P80" s="95"/>
      <c r="Q80" s="95"/>
      <c r="R80" s="95"/>
      <c r="S80" s="95"/>
      <c r="T80" s="95"/>
      <c r="U80" s="95" t="s">
        <v>71</v>
      </c>
      <c r="V80" s="95"/>
      <c r="W80" s="95"/>
      <c r="X80" s="95"/>
      <c r="Y80" s="95"/>
      <c r="Z80" s="95"/>
      <c r="AB80" s="187" t="s">
        <v>153</v>
      </c>
      <c r="AC80" s="187"/>
      <c r="AD80" s="187"/>
      <c r="AE80" s="187"/>
      <c r="AF80" s="187"/>
      <c r="AG80" s="187"/>
      <c r="AH80" s="187"/>
      <c r="AI80" s="187"/>
      <c r="AJ80" s="187"/>
      <c r="AK80" s="187"/>
      <c r="AL80" s="187"/>
    </row>
    <row r="81" spans="1:38" hidden="1" outlineLevel="1" x14ac:dyDescent="0.2">
      <c r="A81" s="143">
        <v>1</v>
      </c>
      <c r="B81" s="143"/>
      <c r="C81" s="143"/>
      <c r="D81" s="143"/>
      <c r="E81" s="143"/>
      <c r="F81" s="143"/>
      <c r="G81" s="143"/>
      <c r="H81" s="144"/>
      <c r="I81" s="144"/>
      <c r="J81" s="144"/>
      <c r="K81" s="144"/>
      <c r="L81" s="144"/>
      <c r="M81" s="144"/>
      <c r="N81" s="144"/>
      <c r="O81" s="144"/>
      <c r="P81" s="144"/>
      <c r="Q81" s="144"/>
      <c r="R81" s="144"/>
      <c r="S81" s="144"/>
      <c r="T81" s="144"/>
      <c r="U81" s="145"/>
      <c r="V81" s="145"/>
      <c r="W81" s="145"/>
      <c r="X81" s="145"/>
      <c r="Y81" s="145"/>
      <c r="Z81" s="145"/>
    </row>
    <row r="82" spans="1:38" hidden="1" outlineLevel="1" x14ac:dyDescent="0.2">
      <c r="A82" s="143">
        <v>2</v>
      </c>
      <c r="B82" s="143"/>
      <c r="C82" s="143"/>
      <c r="D82" s="143"/>
      <c r="E82" s="143"/>
      <c r="F82" s="143"/>
      <c r="G82" s="143"/>
      <c r="H82" s="144"/>
      <c r="I82" s="144"/>
      <c r="J82" s="144"/>
      <c r="K82" s="144"/>
      <c r="L82" s="144"/>
      <c r="M82" s="144"/>
      <c r="N82" s="144"/>
      <c r="O82" s="144"/>
      <c r="P82" s="144"/>
      <c r="Q82" s="144"/>
      <c r="R82" s="144"/>
      <c r="S82" s="144"/>
      <c r="T82" s="144"/>
      <c r="U82" s="145"/>
      <c r="V82" s="145"/>
      <c r="W82" s="145"/>
      <c r="X82" s="145"/>
      <c r="Y82" s="145"/>
      <c r="Z82" s="145"/>
    </row>
    <row r="83" spans="1:38" hidden="1" outlineLevel="1" x14ac:dyDescent="0.2">
      <c r="A83" s="143">
        <v>3</v>
      </c>
      <c r="B83" s="143"/>
      <c r="C83" s="143"/>
      <c r="D83" s="143"/>
      <c r="E83" s="143"/>
      <c r="F83" s="143"/>
      <c r="G83" s="143"/>
      <c r="H83" s="144"/>
      <c r="I83" s="144"/>
      <c r="J83" s="144"/>
      <c r="K83" s="144"/>
      <c r="L83" s="144"/>
      <c r="M83" s="144"/>
      <c r="N83" s="144"/>
      <c r="O83" s="144"/>
      <c r="P83" s="144"/>
      <c r="Q83" s="144"/>
      <c r="R83" s="144"/>
      <c r="S83" s="144"/>
      <c r="T83" s="144"/>
      <c r="U83" s="145"/>
      <c r="V83" s="145"/>
      <c r="W83" s="145"/>
      <c r="X83" s="145"/>
      <c r="Y83" s="145"/>
      <c r="Z83" s="145"/>
    </row>
    <row r="84" spans="1:38" hidden="1" outlineLevel="1" x14ac:dyDescent="0.2">
      <c r="A84" s="143">
        <v>4</v>
      </c>
      <c r="B84" s="143"/>
      <c r="C84" s="143"/>
      <c r="D84" s="143"/>
      <c r="E84" s="143"/>
      <c r="F84" s="143"/>
      <c r="G84" s="143"/>
      <c r="H84" s="144"/>
      <c r="I84" s="144"/>
      <c r="J84" s="144"/>
      <c r="K84" s="144"/>
      <c r="L84" s="144"/>
      <c r="M84" s="144"/>
      <c r="N84" s="144"/>
      <c r="O84" s="144"/>
      <c r="P84" s="144"/>
      <c r="Q84" s="144"/>
      <c r="R84" s="144"/>
      <c r="S84" s="144"/>
      <c r="T84" s="144"/>
      <c r="U84" s="145"/>
      <c r="V84" s="145"/>
      <c r="W84" s="145"/>
      <c r="X84" s="145"/>
      <c r="Y84" s="145"/>
      <c r="Z84" s="145"/>
    </row>
    <row r="85" spans="1:38" hidden="1" outlineLevel="1" x14ac:dyDescent="0.2">
      <c r="A85" s="143">
        <v>5</v>
      </c>
      <c r="B85" s="143"/>
      <c r="C85" s="143"/>
      <c r="D85" s="143"/>
      <c r="E85" s="143"/>
      <c r="F85" s="143"/>
      <c r="G85" s="143"/>
      <c r="H85" s="144"/>
      <c r="I85" s="144"/>
      <c r="J85" s="144"/>
      <c r="K85" s="144"/>
      <c r="L85" s="144"/>
      <c r="M85" s="144"/>
      <c r="N85" s="144"/>
      <c r="O85" s="144"/>
      <c r="P85" s="144"/>
      <c r="Q85" s="144"/>
      <c r="R85" s="144"/>
      <c r="S85" s="144"/>
      <c r="T85" s="144"/>
      <c r="U85" s="145"/>
      <c r="V85" s="145"/>
      <c r="W85" s="145"/>
      <c r="X85" s="145"/>
      <c r="Y85" s="145"/>
      <c r="Z85" s="145"/>
    </row>
    <row r="86" spans="1:38" hidden="1" outlineLevel="1" x14ac:dyDescent="0.2">
      <c r="A86" s="143">
        <v>6</v>
      </c>
      <c r="B86" s="143"/>
      <c r="C86" s="143"/>
      <c r="D86" s="143"/>
      <c r="E86" s="143"/>
      <c r="F86" s="143"/>
      <c r="G86" s="143"/>
      <c r="H86" s="144"/>
      <c r="I86" s="144"/>
      <c r="J86" s="144"/>
      <c r="K86" s="144"/>
      <c r="L86" s="144"/>
      <c r="M86" s="144"/>
      <c r="N86" s="144"/>
      <c r="O86" s="144"/>
      <c r="P86" s="144"/>
      <c r="Q86" s="144"/>
      <c r="R86" s="144"/>
      <c r="S86" s="144"/>
      <c r="T86" s="144"/>
      <c r="U86" s="145"/>
      <c r="V86" s="145"/>
      <c r="W86" s="145"/>
      <c r="X86" s="145"/>
      <c r="Y86" s="145"/>
      <c r="Z86" s="145"/>
    </row>
    <row r="87" spans="1:38" hidden="1" outlineLevel="1" x14ac:dyDescent="0.2">
      <c r="A87" s="143">
        <v>7</v>
      </c>
      <c r="B87" s="143"/>
      <c r="C87" s="143"/>
      <c r="D87" s="143"/>
      <c r="E87" s="143"/>
      <c r="F87" s="143"/>
      <c r="G87" s="143"/>
      <c r="H87" s="144"/>
      <c r="I87" s="144"/>
      <c r="J87" s="144"/>
      <c r="K87" s="144"/>
      <c r="L87" s="144"/>
      <c r="M87" s="144"/>
      <c r="N87" s="144"/>
      <c r="O87" s="144"/>
      <c r="P87" s="144"/>
      <c r="Q87" s="144"/>
      <c r="R87" s="144"/>
      <c r="S87" s="144"/>
      <c r="T87" s="144"/>
      <c r="U87" s="145"/>
      <c r="V87" s="145"/>
      <c r="W87" s="145"/>
      <c r="X87" s="145"/>
      <c r="Y87" s="145"/>
      <c r="Z87" s="145"/>
    </row>
    <row r="88" spans="1:38" hidden="1" outlineLevel="1" x14ac:dyDescent="0.2">
      <c r="A88" s="143">
        <v>8</v>
      </c>
      <c r="B88" s="143"/>
      <c r="C88" s="143"/>
      <c r="D88" s="143"/>
      <c r="E88" s="143"/>
      <c r="F88" s="143"/>
      <c r="G88" s="143"/>
      <c r="H88" s="144"/>
      <c r="I88" s="144"/>
      <c r="J88" s="144"/>
      <c r="K88" s="144"/>
      <c r="L88" s="144"/>
      <c r="M88" s="144"/>
      <c r="N88" s="144"/>
      <c r="O88" s="144"/>
      <c r="P88" s="144"/>
      <c r="Q88" s="144"/>
      <c r="R88" s="144"/>
      <c r="S88" s="144"/>
      <c r="T88" s="144"/>
      <c r="U88" s="145"/>
      <c r="V88" s="145"/>
      <c r="W88" s="145"/>
      <c r="X88" s="145"/>
      <c r="Y88" s="145"/>
      <c r="Z88" s="145"/>
    </row>
    <row r="89" spans="1:38" hidden="1" outlineLevel="1" x14ac:dyDescent="0.2">
      <c r="A89" s="143" t="s">
        <v>72</v>
      </c>
      <c r="B89" s="143"/>
      <c r="C89" s="143"/>
      <c r="D89" s="143"/>
      <c r="E89" s="143"/>
      <c r="F89" s="143"/>
      <c r="G89" s="143"/>
      <c r="H89" s="144"/>
      <c r="I89" s="144"/>
      <c r="J89" s="144"/>
      <c r="K89" s="144"/>
      <c r="L89" s="144"/>
      <c r="M89" s="144"/>
      <c r="N89" s="144"/>
      <c r="O89" s="144"/>
      <c r="P89" s="144"/>
      <c r="Q89" s="144"/>
      <c r="R89" s="144"/>
      <c r="S89" s="144"/>
      <c r="T89" s="144"/>
      <c r="U89" s="145"/>
      <c r="V89" s="145"/>
      <c r="W89" s="145"/>
      <c r="X89" s="145"/>
      <c r="Y89" s="145"/>
      <c r="Z89" s="145"/>
    </row>
    <row r="90" spans="1:38" hidden="1" outlineLevel="1" x14ac:dyDescent="0.2">
      <c r="A90" s="143">
        <v>10</v>
      </c>
      <c r="B90" s="143"/>
      <c r="C90" s="143"/>
      <c r="D90" s="143"/>
      <c r="E90" s="143"/>
      <c r="F90" s="143"/>
      <c r="G90" s="143"/>
      <c r="H90" s="144"/>
      <c r="I90" s="144"/>
      <c r="J90" s="144"/>
      <c r="K90" s="144"/>
      <c r="L90" s="144"/>
      <c r="M90" s="144"/>
      <c r="N90" s="144"/>
      <c r="O90" s="144"/>
      <c r="P90" s="144"/>
      <c r="Q90" s="144"/>
      <c r="R90" s="144"/>
      <c r="S90" s="144"/>
      <c r="T90" s="144"/>
      <c r="U90" s="145"/>
      <c r="V90" s="145"/>
      <c r="W90" s="145"/>
      <c r="X90" s="145"/>
      <c r="Y90" s="145"/>
      <c r="Z90" s="145"/>
    </row>
    <row r="91" spans="1:38" ht="15" customHeight="1" collapsed="1" x14ac:dyDescent="0.2">
      <c r="A91" s="152" t="s">
        <v>73</v>
      </c>
      <c r="B91" s="152"/>
      <c r="C91" s="152"/>
      <c r="D91" s="152"/>
      <c r="E91" s="152"/>
      <c r="F91" s="152"/>
      <c r="G91" s="152"/>
      <c r="H91" s="152"/>
      <c r="I91" s="152"/>
      <c r="J91" s="152"/>
      <c r="K91" s="152"/>
      <c r="L91" s="152"/>
      <c r="M91" s="152"/>
      <c r="N91" s="152"/>
      <c r="O91" s="152"/>
      <c r="P91" s="152"/>
      <c r="Q91" s="152"/>
      <c r="R91" s="152"/>
      <c r="S91" s="152"/>
      <c r="T91" s="152"/>
      <c r="U91" s="153">
        <f>SUM(U81:Z90)</f>
        <v>0</v>
      </c>
      <c r="V91" s="153"/>
      <c r="W91" s="153"/>
      <c r="X91" s="153"/>
      <c r="Y91" s="153"/>
      <c r="Z91" s="153"/>
      <c r="AB91" s="188" t="s">
        <v>151</v>
      </c>
      <c r="AC91" s="188"/>
      <c r="AD91" s="188"/>
      <c r="AE91" s="188"/>
      <c r="AF91" s="188"/>
      <c r="AG91" s="188"/>
      <c r="AH91" s="188"/>
      <c r="AI91" s="188"/>
      <c r="AJ91" s="188"/>
      <c r="AK91" s="188"/>
      <c r="AL91" s="188"/>
    </row>
    <row r="92" spans="1:38" ht="15" customHeight="1" x14ac:dyDescent="0.2">
      <c r="A92" s="152" t="s">
        <v>74</v>
      </c>
      <c r="B92" s="152"/>
      <c r="C92" s="152"/>
      <c r="D92" s="152"/>
      <c r="E92" s="152"/>
      <c r="F92" s="152"/>
      <c r="G92" s="152"/>
      <c r="H92" s="152"/>
      <c r="I92" s="152"/>
      <c r="J92" s="152"/>
      <c r="K92" s="152"/>
      <c r="L92" s="152"/>
      <c r="M92" s="152"/>
      <c r="N92" s="152"/>
      <c r="O92" s="152"/>
      <c r="P92" s="152"/>
      <c r="Q92" s="152"/>
      <c r="R92" s="152"/>
      <c r="S92" s="152"/>
      <c r="T92" s="152"/>
      <c r="U92" s="153">
        <f>ROUND(U91*1.23,2)</f>
        <v>0</v>
      </c>
      <c r="V92" s="153"/>
      <c r="W92" s="153"/>
      <c r="X92" s="153"/>
      <c r="Y92" s="153"/>
      <c r="Z92" s="153"/>
      <c r="AB92" s="189" t="s">
        <v>152</v>
      </c>
      <c r="AC92" s="189"/>
      <c r="AD92" s="189"/>
      <c r="AE92" s="189"/>
      <c r="AF92" s="189"/>
      <c r="AG92" s="189"/>
      <c r="AH92" s="189"/>
      <c r="AI92" s="189"/>
      <c r="AJ92" s="189"/>
      <c r="AK92" s="189"/>
      <c r="AL92" s="189"/>
    </row>
    <row r="93" spans="1:38" ht="10.5" customHeight="1" x14ac:dyDescent="0.2">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row>
    <row r="94" spans="1:38" ht="30" customHeight="1" x14ac:dyDescent="0.2">
      <c r="A94" s="178" t="s">
        <v>80</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B94" s="185" t="s">
        <v>132</v>
      </c>
      <c r="AC94" s="185"/>
      <c r="AD94" s="185"/>
      <c r="AE94" s="185"/>
      <c r="AF94" s="185"/>
      <c r="AG94" s="185"/>
      <c r="AH94" s="185"/>
      <c r="AI94" s="185"/>
      <c r="AJ94" s="185"/>
      <c r="AK94" s="185"/>
      <c r="AL94" s="185"/>
    </row>
    <row r="95" spans="1:38" s="25" customFormat="1" ht="15" customHeight="1" x14ac:dyDescent="0.25">
      <c r="A95" s="165" t="s">
        <v>73</v>
      </c>
      <c r="B95" s="165"/>
      <c r="C95" s="165"/>
      <c r="D95" s="165"/>
      <c r="E95" s="165"/>
      <c r="F95" s="165"/>
      <c r="G95" s="165"/>
      <c r="H95" s="165"/>
      <c r="I95" s="165"/>
      <c r="J95" s="165"/>
      <c r="K95" s="165"/>
      <c r="L95" s="165"/>
      <c r="M95" s="165"/>
      <c r="N95" s="165"/>
      <c r="O95" s="165"/>
      <c r="P95" s="165"/>
      <c r="Q95" s="165"/>
      <c r="R95" s="165"/>
      <c r="S95" s="165"/>
      <c r="T95" s="165"/>
      <c r="U95" s="153">
        <f>U69+U91</f>
        <v>0</v>
      </c>
      <c r="V95" s="153"/>
      <c r="W95" s="153"/>
      <c r="X95" s="153"/>
      <c r="Y95" s="153"/>
      <c r="Z95" s="153"/>
      <c r="AB95" s="190" t="s">
        <v>127</v>
      </c>
      <c r="AC95" s="190"/>
      <c r="AD95" s="190"/>
      <c r="AE95" s="190"/>
      <c r="AF95" s="190"/>
      <c r="AG95" s="190"/>
      <c r="AH95" s="190"/>
      <c r="AI95" s="190"/>
      <c r="AJ95" s="190"/>
      <c r="AK95" s="190"/>
      <c r="AL95" s="190"/>
    </row>
    <row r="96" spans="1:38" s="25" customFormat="1" ht="15" customHeight="1" x14ac:dyDescent="0.25">
      <c r="A96" s="165" t="s">
        <v>74</v>
      </c>
      <c r="B96" s="165"/>
      <c r="C96" s="165"/>
      <c r="D96" s="165"/>
      <c r="E96" s="165"/>
      <c r="F96" s="165"/>
      <c r="G96" s="165"/>
      <c r="H96" s="165"/>
      <c r="I96" s="165"/>
      <c r="J96" s="165"/>
      <c r="K96" s="165"/>
      <c r="L96" s="165"/>
      <c r="M96" s="165"/>
      <c r="N96" s="165"/>
      <c r="O96" s="165"/>
      <c r="P96" s="165"/>
      <c r="Q96" s="165"/>
      <c r="R96" s="165"/>
      <c r="S96" s="165"/>
      <c r="T96" s="165"/>
      <c r="U96" s="153">
        <f>U74+U92</f>
        <v>0</v>
      </c>
      <c r="V96" s="153"/>
      <c r="W96" s="153"/>
      <c r="X96" s="153"/>
      <c r="Y96" s="153"/>
      <c r="Z96" s="153"/>
      <c r="AB96" s="110" t="s">
        <v>128</v>
      </c>
      <c r="AC96" s="110"/>
      <c r="AD96" s="110"/>
      <c r="AE96" s="110"/>
      <c r="AF96" s="110"/>
      <c r="AG96" s="110"/>
      <c r="AH96" s="110"/>
      <c r="AI96" s="110"/>
      <c r="AJ96" s="110"/>
      <c r="AK96" s="110"/>
      <c r="AL96" s="110"/>
    </row>
    <row r="97" spans="1:38" ht="9" customHeight="1" x14ac:dyDescent="0.2">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row>
    <row r="98" spans="1:38" s="26" customFormat="1" ht="15" customHeight="1" x14ac:dyDescent="0.2">
      <c r="A98" s="171" t="s">
        <v>212</v>
      </c>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B98" s="191" t="s">
        <v>214</v>
      </c>
      <c r="AC98" s="191"/>
      <c r="AD98" s="191"/>
      <c r="AE98" s="191"/>
      <c r="AF98" s="191"/>
      <c r="AG98" s="191"/>
      <c r="AH98" s="191"/>
      <c r="AI98" s="191"/>
      <c r="AJ98" s="191"/>
      <c r="AK98" s="191"/>
      <c r="AL98" s="191"/>
    </row>
    <row r="99" spans="1:38" s="26" customFormat="1" ht="28.5" customHeight="1" x14ac:dyDescent="0.2">
      <c r="A99" s="172" t="s">
        <v>213</v>
      </c>
      <c r="B99" s="173"/>
      <c r="C99" s="173"/>
      <c r="D99" s="173"/>
      <c r="E99" s="173"/>
      <c r="F99" s="173"/>
      <c r="G99" s="173"/>
      <c r="H99" s="173"/>
      <c r="I99" s="173"/>
      <c r="J99" s="173"/>
      <c r="K99" s="173"/>
      <c r="L99" s="173"/>
      <c r="M99" s="173"/>
      <c r="N99" s="173"/>
      <c r="O99" s="173"/>
      <c r="P99" s="173"/>
      <c r="Q99" s="173"/>
      <c r="R99" s="173"/>
      <c r="S99" s="173"/>
      <c r="T99" s="173"/>
      <c r="U99" s="173"/>
      <c r="V99" s="173"/>
      <c r="W99" s="174"/>
      <c r="X99" s="175"/>
      <c r="Y99" s="176"/>
      <c r="Z99" s="177"/>
      <c r="AB99" s="87" t="s">
        <v>190</v>
      </c>
      <c r="AC99" s="87"/>
      <c r="AD99" s="87"/>
      <c r="AE99" s="87"/>
      <c r="AF99" s="87"/>
      <c r="AG99" s="87"/>
      <c r="AH99" s="87"/>
      <c r="AI99" s="87"/>
      <c r="AJ99" s="87"/>
      <c r="AK99" s="87"/>
      <c r="AL99" s="87"/>
    </row>
    <row r="100" spans="1:38" s="26" customFormat="1" ht="66" customHeight="1" x14ac:dyDescent="0.2">
      <c r="A100" s="172" t="str">
        <f>IF(X99="nie","Oświadczam, że nie mogę odzyskać w żaden sposób poniesionego kosztu podatku VAT, który wystąpi przy realizacji przedmiotowego zadania."&amp;"
Jednocześnie zobowiązuje się do niezwłocznego pionformowania Wojewody Świętokrzyskiego o zmianie przesłanek dotyczących kwalifikowalności podatku VAT"&amp;" oraz zwrotu zrefundowanej w ramach zadania części poniesionego podatku VAT, jeśli zaistnieją przesłanki umożliwiające odzyskanie podatku przez Beneficjenta.",IF(X99="tak","Zobowiązuje się do zwrotu zrefundowanej w ramach zadania części poniesionego podatku VAT odzyskanego przez Beneficjenta.",""))</f>
        <v/>
      </c>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4"/>
      <c r="AB100" s="67"/>
      <c r="AC100" s="67"/>
      <c r="AD100" s="67"/>
      <c r="AE100" s="67"/>
      <c r="AF100" s="67"/>
      <c r="AG100" s="67"/>
      <c r="AH100" s="67"/>
      <c r="AI100" s="67"/>
      <c r="AJ100" s="67"/>
      <c r="AK100" s="67"/>
      <c r="AL100" s="68"/>
    </row>
    <row r="101" spans="1:38" ht="9"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38" x14ac:dyDescent="0.2">
      <c r="A102" s="10" t="s">
        <v>35</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38" s="8" customFormat="1" ht="33" customHeight="1" x14ac:dyDescent="0.2">
      <c r="A103" s="166"/>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B103" s="111" t="s">
        <v>140</v>
      </c>
      <c r="AC103" s="111"/>
      <c r="AD103" s="111"/>
      <c r="AE103" s="111"/>
      <c r="AF103" s="111"/>
      <c r="AG103" s="111"/>
      <c r="AH103" s="111"/>
      <c r="AI103" s="111"/>
      <c r="AJ103" s="111"/>
      <c r="AK103" s="111"/>
      <c r="AL103" s="111"/>
    </row>
    <row r="104" spans="1:38" s="8" customFormat="1" x14ac:dyDescent="0.2">
      <c r="A104" s="168" t="s">
        <v>36</v>
      </c>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B104" s="5"/>
      <c r="AC104" s="5"/>
      <c r="AD104" s="5"/>
      <c r="AE104" s="5"/>
      <c r="AF104" s="5"/>
      <c r="AG104" s="5"/>
      <c r="AH104" s="5"/>
      <c r="AI104" s="5"/>
      <c r="AJ104" s="5"/>
      <c r="AK104" s="5"/>
      <c r="AL104" s="4"/>
    </row>
    <row r="105" spans="1:38" ht="9" customHeight="1" x14ac:dyDescent="0.2">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row>
    <row r="106" spans="1:38" s="4" customFormat="1" ht="95.25" customHeight="1" x14ac:dyDescent="0.2">
      <c r="A106" s="162" t="s">
        <v>161</v>
      </c>
      <c r="B106" s="162"/>
      <c r="C106" s="162"/>
      <c r="D106" s="162"/>
      <c r="E106" s="162"/>
      <c r="F106" s="162"/>
      <c r="G106" s="162"/>
      <c r="H106" s="162"/>
      <c r="I106" s="162"/>
      <c r="J106" s="162"/>
      <c r="K106" s="162"/>
      <c r="L106" s="162"/>
      <c r="M106" s="162"/>
      <c r="N106" s="162"/>
      <c r="O106" s="162"/>
      <c r="P106" s="162"/>
      <c r="Q106" s="169"/>
      <c r="R106" s="169"/>
      <c r="S106" s="169"/>
      <c r="T106" s="169"/>
      <c r="U106" s="169"/>
      <c r="V106" s="169"/>
      <c r="W106" s="169"/>
      <c r="X106" s="169"/>
      <c r="Y106" s="169"/>
      <c r="Z106" s="169"/>
      <c r="AA106" s="8"/>
      <c r="AB106" s="110" t="s">
        <v>46</v>
      </c>
      <c r="AC106" s="110"/>
      <c r="AD106" s="110"/>
      <c r="AE106" s="110"/>
      <c r="AF106" s="110"/>
      <c r="AG106" s="110"/>
      <c r="AH106" s="110"/>
      <c r="AI106" s="110"/>
      <c r="AJ106" s="110"/>
      <c r="AK106" s="110"/>
      <c r="AL106" s="110"/>
    </row>
    <row r="107" spans="1:38" s="4" customFormat="1" x14ac:dyDescent="0.2">
      <c r="A107" s="170" t="s">
        <v>55</v>
      </c>
      <c r="B107" s="170"/>
      <c r="C107" s="170"/>
      <c r="D107" s="170"/>
      <c r="E107" s="170"/>
      <c r="F107" s="170"/>
      <c r="G107" s="170"/>
      <c r="H107" s="170"/>
      <c r="I107" s="170"/>
      <c r="J107" s="170"/>
      <c r="K107" s="170"/>
      <c r="L107" s="170"/>
      <c r="M107" s="170"/>
      <c r="N107" s="170"/>
      <c r="O107" s="170"/>
      <c r="P107" s="170"/>
      <c r="Q107" s="164" t="s">
        <v>37</v>
      </c>
      <c r="R107" s="164"/>
      <c r="S107" s="164"/>
      <c r="T107" s="164"/>
      <c r="U107" s="164"/>
      <c r="V107" s="164"/>
      <c r="W107" s="164"/>
      <c r="X107" s="164"/>
      <c r="Y107" s="164"/>
      <c r="Z107" s="164"/>
      <c r="AA107" s="8"/>
      <c r="AB107" s="5"/>
      <c r="AC107" s="5"/>
      <c r="AD107" s="5"/>
      <c r="AE107" s="5"/>
      <c r="AF107" s="5"/>
      <c r="AG107" s="5"/>
      <c r="AH107" s="5"/>
      <c r="AI107" s="5"/>
      <c r="AJ107" s="5"/>
      <c r="AK107" s="5"/>
    </row>
    <row r="108" spans="1:38" s="4" customFormat="1" ht="9" customHeight="1" x14ac:dyDescent="0.2">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8"/>
    </row>
    <row r="109" spans="1:38" s="4" customFormat="1" ht="95.25" customHeight="1" x14ac:dyDescent="0.2">
      <c r="A109" s="162" t="s">
        <v>38</v>
      </c>
      <c r="B109" s="162"/>
      <c r="C109" s="162"/>
      <c r="D109" s="162"/>
      <c r="E109" s="162"/>
      <c r="F109" s="162"/>
      <c r="G109" s="162"/>
      <c r="H109" s="162"/>
      <c r="I109" s="162"/>
      <c r="J109" s="162"/>
      <c r="K109" s="162"/>
      <c r="L109" s="162"/>
      <c r="M109" s="162"/>
      <c r="N109" s="162"/>
      <c r="O109" s="162"/>
      <c r="P109" s="162"/>
      <c r="Q109" s="162" t="s">
        <v>39</v>
      </c>
      <c r="R109" s="162"/>
      <c r="S109" s="162"/>
      <c r="T109" s="162"/>
      <c r="U109" s="162"/>
      <c r="V109" s="162"/>
      <c r="W109" s="162"/>
      <c r="X109" s="162"/>
      <c r="Y109" s="162"/>
      <c r="Z109" s="162"/>
      <c r="AA109" s="8"/>
      <c r="AB109" s="110" t="s">
        <v>51</v>
      </c>
      <c r="AC109" s="110"/>
      <c r="AD109" s="110"/>
      <c r="AE109" s="110"/>
      <c r="AF109" s="110"/>
      <c r="AG109" s="110"/>
      <c r="AH109" s="110"/>
      <c r="AI109" s="110"/>
      <c r="AJ109" s="110"/>
      <c r="AK109" s="110"/>
      <c r="AL109" s="110"/>
    </row>
    <row r="110" spans="1:38" s="4" customFormat="1" ht="25.5" customHeight="1" x14ac:dyDescent="0.2">
      <c r="A110" s="163" t="s">
        <v>54</v>
      </c>
      <c r="B110" s="163"/>
      <c r="C110" s="163"/>
      <c r="D110" s="163"/>
      <c r="E110" s="163"/>
      <c r="F110" s="163"/>
      <c r="G110" s="163"/>
      <c r="H110" s="163"/>
      <c r="I110" s="163"/>
      <c r="J110" s="163"/>
      <c r="K110" s="163"/>
      <c r="L110" s="163"/>
      <c r="M110" s="163"/>
      <c r="N110" s="163"/>
      <c r="O110" s="163"/>
      <c r="P110" s="163"/>
      <c r="Q110" s="163" t="s">
        <v>53</v>
      </c>
      <c r="R110" s="164"/>
      <c r="S110" s="164"/>
      <c r="T110" s="164"/>
      <c r="U110" s="164"/>
      <c r="V110" s="164"/>
      <c r="W110" s="164"/>
      <c r="X110" s="164"/>
      <c r="Y110" s="164"/>
      <c r="Z110" s="164"/>
      <c r="AA110" s="8"/>
      <c r="AB110" s="6"/>
      <c r="AC110" s="6"/>
      <c r="AD110" s="6"/>
      <c r="AE110" s="6"/>
      <c r="AF110" s="6"/>
      <c r="AG110" s="6"/>
      <c r="AH110" s="6"/>
      <c r="AI110" s="6"/>
      <c r="AJ110" s="6"/>
      <c r="AK110" s="6"/>
    </row>
  </sheetData>
  <sheetProtection formatCells="0" formatRows="0" insertRows="0" deleteRows="0"/>
  <mergeCells count="323">
    <mergeCell ref="F52:P52"/>
    <mergeCell ref="Q52:S52"/>
    <mergeCell ref="U52:W52"/>
    <mergeCell ref="Q18:Z18"/>
    <mergeCell ref="Q19:Z19"/>
    <mergeCell ref="A45:Z45"/>
    <mergeCell ref="AB18:AL19"/>
    <mergeCell ref="AB23:AL25"/>
    <mergeCell ref="AB29:AL31"/>
    <mergeCell ref="AB35:AL37"/>
    <mergeCell ref="AB41:AL43"/>
    <mergeCell ref="B44:Z44"/>
    <mergeCell ref="AB44:AL44"/>
    <mergeCell ref="P34:Z34"/>
    <mergeCell ref="P35:R35"/>
    <mergeCell ref="S35:V35"/>
    <mergeCell ref="W35:Z35"/>
    <mergeCell ref="P36:R36"/>
    <mergeCell ref="S36:V36"/>
    <mergeCell ref="W36:Z36"/>
    <mergeCell ref="P37:R37"/>
    <mergeCell ref="S37:V37"/>
    <mergeCell ref="W37:Z37"/>
    <mergeCell ref="B40:Z40"/>
    <mergeCell ref="B41:D41"/>
    <mergeCell ref="E41:H41"/>
    <mergeCell ref="I41:L41"/>
    <mergeCell ref="B42:D42"/>
    <mergeCell ref="E42:H42"/>
    <mergeCell ref="I42:L42"/>
    <mergeCell ref="B43:D43"/>
    <mergeCell ref="E43:H43"/>
    <mergeCell ref="I43:L43"/>
    <mergeCell ref="B38:Z38"/>
    <mergeCell ref="AB38:AL38"/>
    <mergeCell ref="A39:Z39"/>
    <mergeCell ref="AB26:AL26"/>
    <mergeCell ref="A27:Z27"/>
    <mergeCell ref="B29:D29"/>
    <mergeCell ref="E29:H29"/>
    <mergeCell ref="I29:L29"/>
    <mergeCell ref="B30:D30"/>
    <mergeCell ref="E30:H30"/>
    <mergeCell ref="I30:L30"/>
    <mergeCell ref="B31:D31"/>
    <mergeCell ref="E31:H31"/>
    <mergeCell ref="I31:L31"/>
    <mergeCell ref="B28:L28"/>
    <mergeCell ref="M29:Z29"/>
    <mergeCell ref="B35:D35"/>
    <mergeCell ref="E35:H35"/>
    <mergeCell ref="I35:L35"/>
    <mergeCell ref="B36:D36"/>
    <mergeCell ref="E36:H36"/>
    <mergeCell ref="I36:L36"/>
    <mergeCell ref="B37:D37"/>
    <mergeCell ref="E37:H37"/>
    <mergeCell ref="P24:R24"/>
    <mergeCell ref="P25:R25"/>
    <mergeCell ref="E24:H24"/>
    <mergeCell ref="E25:H25"/>
    <mergeCell ref="I24:L24"/>
    <mergeCell ref="I25:L25"/>
    <mergeCell ref="B26:Z26"/>
    <mergeCell ref="B32:Z32"/>
    <mergeCell ref="B34:L34"/>
    <mergeCell ref="A33:Z33"/>
    <mergeCell ref="AB32:AL32"/>
    <mergeCell ref="B17:F17"/>
    <mergeCell ref="AB99:AL99"/>
    <mergeCell ref="AB58:AL58"/>
    <mergeCell ref="F48:N48"/>
    <mergeCell ref="B49:D49"/>
    <mergeCell ref="F49:Q49"/>
    <mergeCell ref="U88:Z88"/>
    <mergeCell ref="A89:B89"/>
    <mergeCell ref="C89:G89"/>
    <mergeCell ref="H89:T89"/>
    <mergeCell ref="U89:Z89"/>
    <mergeCell ref="A86:B86"/>
    <mergeCell ref="A76:G76"/>
    <mergeCell ref="H76:I76"/>
    <mergeCell ref="K76:T76"/>
    <mergeCell ref="B50:D50"/>
    <mergeCell ref="F50:Q50"/>
    <mergeCell ref="B51:D51"/>
    <mergeCell ref="F51:M51"/>
    <mergeCell ref="B52:D52"/>
    <mergeCell ref="A92:T92"/>
    <mergeCell ref="U92:Z92"/>
    <mergeCell ref="A93:Z93"/>
    <mergeCell ref="AB103:AL103"/>
    <mergeCell ref="AB106:AL106"/>
    <mergeCell ref="AB109:AL109"/>
    <mergeCell ref="AB1:AL1"/>
    <mergeCell ref="AB69:AL69"/>
    <mergeCell ref="AB70:AL70"/>
    <mergeCell ref="AB71:AL71"/>
    <mergeCell ref="AB72:AL72"/>
    <mergeCell ref="AB74:AL74"/>
    <mergeCell ref="AB73:AL73"/>
    <mergeCell ref="AB76:AL76"/>
    <mergeCell ref="AB77:AL77"/>
    <mergeCell ref="AB79:AL79"/>
    <mergeCell ref="AB80:AL80"/>
    <mergeCell ref="AB91:AL91"/>
    <mergeCell ref="AB92:AL92"/>
    <mergeCell ref="AB94:AL94"/>
    <mergeCell ref="AB95:AL95"/>
    <mergeCell ref="AB96:AL96"/>
    <mergeCell ref="AB52:AL52"/>
    <mergeCell ref="AB98:AL98"/>
    <mergeCell ref="AB3:AL3"/>
    <mergeCell ref="AB13:AL13"/>
    <mergeCell ref="AB14:AL14"/>
    <mergeCell ref="A1:Z1"/>
    <mergeCell ref="AB11:AL12"/>
    <mergeCell ref="F46:H46"/>
    <mergeCell ref="I46:K46"/>
    <mergeCell ref="L46:N46"/>
    <mergeCell ref="A16:Z16"/>
    <mergeCell ref="C86:G86"/>
    <mergeCell ref="A88:B88"/>
    <mergeCell ref="C88:G88"/>
    <mergeCell ref="H88:T88"/>
    <mergeCell ref="H86:T86"/>
    <mergeCell ref="U86:Z86"/>
    <mergeCell ref="A87:B87"/>
    <mergeCell ref="C87:G87"/>
    <mergeCell ref="H87:T87"/>
    <mergeCell ref="U87:Z87"/>
    <mergeCell ref="A84:B84"/>
    <mergeCell ref="C84:G84"/>
    <mergeCell ref="H84:T84"/>
    <mergeCell ref="U84:Z84"/>
    <mergeCell ref="A85:B85"/>
    <mergeCell ref="C85:G85"/>
    <mergeCell ref="H85:T85"/>
    <mergeCell ref="U85:Z85"/>
    <mergeCell ref="A94:Z94"/>
    <mergeCell ref="A95:T95"/>
    <mergeCell ref="U95:Z95"/>
    <mergeCell ref="A90:B90"/>
    <mergeCell ref="C90:G90"/>
    <mergeCell ref="H90:T90"/>
    <mergeCell ref="U90:Z90"/>
    <mergeCell ref="A91:T91"/>
    <mergeCell ref="U91:Z91"/>
    <mergeCell ref="A83:B83"/>
    <mergeCell ref="C83:G83"/>
    <mergeCell ref="H83:T83"/>
    <mergeCell ref="U83:Z83"/>
    <mergeCell ref="A80:B80"/>
    <mergeCell ref="C80:G80"/>
    <mergeCell ref="H80:T80"/>
    <mergeCell ref="U80:Z80"/>
    <mergeCell ref="A81:B81"/>
    <mergeCell ref="C81:G81"/>
    <mergeCell ref="H81:T81"/>
    <mergeCell ref="U81:Z81"/>
    <mergeCell ref="A82:B82"/>
    <mergeCell ref="C82:G82"/>
    <mergeCell ref="H82:T82"/>
    <mergeCell ref="U82:Z82"/>
    <mergeCell ref="A108:Z108"/>
    <mergeCell ref="A109:P109"/>
    <mergeCell ref="Q109:Z109"/>
    <mergeCell ref="A110:P110"/>
    <mergeCell ref="Q110:Z110"/>
    <mergeCell ref="A96:T96"/>
    <mergeCell ref="U96:Z96"/>
    <mergeCell ref="A97:Z97"/>
    <mergeCell ref="A103:Z103"/>
    <mergeCell ref="A104:Z104"/>
    <mergeCell ref="A105:Z105"/>
    <mergeCell ref="Q106:Z106"/>
    <mergeCell ref="Q107:Z107"/>
    <mergeCell ref="A107:P107"/>
    <mergeCell ref="A106:P106"/>
    <mergeCell ref="A98:Z98"/>
    <mergeCell ref="A100:Z100"/>
    <mergeCell ref="X99:Z99"/>
    <mergeCell ref="A99:W99"/>
    <mergeCell ref="U76:Z76"/>
    <mergeCell ref="U77:Z77"/>
    <mergeCell ref="A78:Z78"/>
    <mergeCell ref="A79:Z79"/>
    <mergeCell ref="A73:T73"/>
    <mergeCell ref="U73:Z73"/>
    <mergeCell ref="A74:T74"/>
    <mergeCell ref="U74:Z74"/>
    <mergeCell ref="A75:T75"/>
    <mergeCell ref="U75:Z75"/>
    <mergeCell ref="J77:T77"/>
    <mergeCell ref="A77:I77"/>
    <mergeCell ref="A70:T70"/>
    <mergeCell ref="U70:Z70"/>
    <mergeCell ref="A71:T71"/>
    <mergeCell ref="U71:Z71"/>
    <mergeCell ref="A72:T72"/>
    <mergeCell ref="U72:Z72"/>
    <mergeCell ref="A68:B68"/>
    <mergeCell ref="C68:G68"/>
    <mergeCell ref="H68:T68"/>
    <mergeCell ref="U68:Z68"/>
    <mergeCell ref="A69:T69"/>
    <mergeCell ref="U69:Z69"/>
    <mergeCell ref="A66:B66"/>
    <mergeCell ref="C66:G66"/>
    <mergeCell ref="H66:T66"/>
    <mergeCell ref="U66:Z66"/>
    <mergeCell ref="A67:B67"/>
    <mergeCell ref="C67:G67"/>
    <mergeCell ref="H67:T67"/>
    <mergeCell ref="U67:Z67"/>
    <mergeCell ref="A64:B64"/>
    <mergeCell ref="C64:G64"/>
    <mergeCell ref="H64:T64"/>
    <mergeCell ref="U64:Z64"/>
    <mergeCell ref="A65:B65"/>
    <mergeCell ref="C65:G65"/>
    <mergeCell ref="H65:T65"/>
    <mergeCell ref="U65:Z65"/>
    <mergeCell ref="A56:Z56"/>
    <mergeCell ref="B55:Z55"/>
    <mergeCell ref="B54:Z54"/>
    <mergeCell ref="B53:Z53"/>
    <mergeCell ref="AB55:AL55"/>
    <mergeCell ref="A57:Z57"/>
    <mergeCell ref="A58:B58"/>
    <mergeCell ref="C58:G58"/>
    <mergeCell ref="H58:T58"/>
    <mergeCell ref="U58:Z58"/>
    <mergeCell ref="AB54:AL54"/>
    <mergeCell ref="A59:B59"/>
    <mergeCell ref="C59:G59"/>
    <mergeCell ref="H59:T59"/>
    <mergeCell ref="U59:Z59"/>
    <mergeCell ref="A62:B62"/>
    <mergeCell ref="C62:G62"/>
    <mergeCell ref="H62:T62"/>
    <mergeCell ref="U62:Z62"/>
    <mergeCell ref="A63:B63"/>
    <mergeCell ref="C63:G63"/>
    <mergeCell ref="H63:T63"/>
    <mergeCell ref="U63:Z63"/>
    <mergeCell ref="A60:B60"/>
    <mergeCell ref="C60:G60"/>
    <mergeCell ref="H60:T60"/>
    <mergeCell ref="U60:Z60"/>
    <mergeCell ref="A61:B61"/>
    <mergeCell ref="C61:G61"/>
    <mergeCell ref="H61:T61"/>
    <mergeCell ref="U61:Z61"/>
    <mergeCell ref="B47:D47"/>
    <mergeCell ref="F47:N47"/>
    <mergeCell ref="B48:D48"/>
    <mergeCell ref="B46:D46"/>
    <mergeCell ref="U12:Y12"/>
    <mergeCell ref="J12:N12"/>
    <mergeCell ref="O12:S12"/>
    <mergeCell ref="F14:Z14"/>
    <mergeCell ref="F15:I15"/>
    <mergeCell ref="A12:E12"/>
    <mergeCell ref="A13:E13"/>
    <mergeCell ref="F13:Z13"/>
    <mergeCell ref="A14:E14"/>
    <mergeCell ref="F12:I12"/>
    <mergeCell ref="P23:R23"/>
    <mergeCell ref="I37:L37"/>
    <mergeCell ref="S23:V23"/>
    <mergeCell ref="S24:V24"/>
    <mergeCell ref="W24:Z24"/>
    <mergeCell ref="S25:V25"/>
    <mergeCell ref="W25:Z25"/>
    <mergeCell ref="P22:Z22"/>
    <mergeCell ref="W23:Z23"/>
    <mergeCell ref="A21:Z21"/>
    <mergeCell ref="A6:D6"/>
    <mergeCell ref="E6:Z6"/>
    <mergeCell ref="A3:Z3"/>
    <mergeCell ref="A4:Z4"/>
    <mergeCell ref="A5:D5"/>
    <mergeCell ref="E5:Z5"/>
    <mergeCell ref="AB5:AL5"/>
    <mergeCell ref="AB6:AL6"/>
    <mergeCell ref="AB10:AL10"/>
    <mergeCell ref="S7:Z7"/>
    <mergeCell ref="A8:I8"/>
    <mergeCell ref="J8:R8"/>
    <mergeCell ref="AB7:AL7"/>
    <mergeCell ref="A7:D7"/>
    <mergeCell ref="E7:F7"/>
    <mergeCell ref="G7:J7"/>
    <mergeCell ref="K7:M7"/>
    <mergeCell ref="N7:R7"/>
    <mergeCell ref="S8:Z8"/>
    <mergeCell ref="A9:Z9"/>
    <mergeCell ref="A10:Z10"/>
    <mergeCell ref="AB15:AL15"/>
    <mergeCell ref="AB8:AL8"/>
    <mergeCell ref="A15:E15"/>
    <mergeCell ref="AB46:AL46"/>
    <mergeCell ref="AB47:AL47"/>
    <mergeCell ref="AB48:AL48"/>
    <mergeCell ref="AB49:AL49"/>
    <mergeCell ref="AB53:AL53"/>
    <mergeCell ref="AB50:AL50"/>
    <mergeCell ref="AB51:AL51"/>
    <mergeCell ref="B18:F18"/>
    <mergeCell ref="G18:K18"/>
    <mergeCell ref="L18:P18"/>
    <mergeCell ref="B19:F19"/>
    <mergeCell ref="G19:K19"/>
    <mergeCell ref="L19:P19"/>
    <mergeCell ref="B20:Z20"/>
    <mergeCell ref="AB20:AL20"/>
    <mergeCell ref="B22:M22"/>
    <mergeCell ref="B23:D23"/>
    <mergeCell ref="B24:D24"/>
    <mergeCell ref="B25:D25"/>
    <mergeCell ref="E23:H23"/>
    <mergeCell ref="I23:L23"/>
  </mergeCells>
  <phoneticPr fontId="7" type="noConversion"/>
  <conditionalFormatting sqref="O12">
    <cfRule type="expression" dxfId="1" priority="3">
      <formula>AND($F$12="remont",$O$12&lt;&gt;"")</formula>
    </cfRule>
  </conditionalFormatting>
  <conditionalFormatting sqref="U12">
    <cfRule type="expression" dxfId="0" priority="1">
      <formula>AND($F$12="remont",$O$12&lt;&gt;"")</formula>
    </cfRule>
  </conditionalFormatting>
  <dataValidations xWindow="486" yWindow="500" count="56">
    <dataValidation allowBlank="1" showInputMessage="1" showErrorMessage="1" prompt="Wpisz nazwę zadania dofinansowanego ze środków RFRD. _x000a_Nazwa zadania powinna być taka sama jak na umowie dofinansowania oraz liście zatwierdzonej przez Premiera" sqref="E6:Z6" xr:uid="{01578C3F-FB76-486D-BB56-CDE6A3581727}"/>
    <dataValidation allowBlank="1" showInputMessage="1" showErrorMessage="1" prompt="Wpisz nazwę beneficjenta" sqref="E5:Z5" xr:uid="{73CD08B5-309F-4B59-B833-99003CDFD12D}"/>
    <dataValidation allowBlank="1" showInputMessage="1" showErrorMessage="1" prompt="Wpisz numer umowy dofinansowania" sqref="E7" xr:uid="{08587F88-F1CC-46B3-8E70-C0DBBD2F46E8}"/>
    <dataValidation allowBlank="1" showInputMessage="1" showErrorMessage="1" prompt="Wpisz nr drogi objętej zadaniem" sqref="F13:Z13" xr:uid="{549028E1-9220-4556-8070-9E6DC4BF67B8}"/>
    <dataValidation allowBlank="1" showInputMessage="1" showErrorMessage="1" prompt="Wpisz rzeczywisty kilometraż w jakim realizowane jest zadanie._x000a_Kilometraż wpisz w formacie: np. &quot;od 0+115 do 2+360&quot;" sqref="F14:Z14" xr:uid="{CDC0CF50-44CF-4AB9-B8C3-1367C64F56F3}"/>
    <dataValidation allowBlank="1" showInputMessage="1" showErrorMessage="1" prompt="Wpisz łączną długość realizowanego zadania w metrach" sqref="F15:I15" xr:uid="{FAB844C9-25A5-46E2-B6B6-92478907FAEC}"/>
    <dataValidation allowBlank="1" showInputMessage="1" showErrorMessage="1" prompt="Miejsce na dodatkowe informacje nie uwzględnione w powyższym zakresie rzeczowym realizowanego zadania" sqref="B53:Z55" xr:uid="{7069A262-0F8E-45F8-8C71-D137214A7EA9}"/>
    <dataValidation allowBlank="1" showInputMessage="1" showErrorMessage="1" prompt="Miejsce na dodatkowe (istotne) informacje dotyczące jezdni" sqref="B20:Z20" xr:uid="{EB8CD515-46C4-40CE-A52D-7AA05C4A5A62}"/>
    <dataValidation allowBlank="1" showInputMessage="1" showErrorMessage="1" prompt="Wpisz realizowaną długość jezdni w metrach" sqref="B19" xr:uid="{D7275592-DD26-4F4A-98E9-74BA307BC104}"/>
    <dataValidation allowBlank="1" showInputMessage="1" showErrorMessage="1" prompt="Wpisz realizowaną szerokość jezdni w metrach" sqref="G19" xr:uid="{7A6A3D37-F8ED-460B-A9B6-C02E1A392C3D}"/>
    <dataValidation allowBlank="1" showInputMessage="1" showErrorMessage="1" prompt="Wpisz realizowaną szerokość pasa ruchu w metrach" sqref="L19" xr:uid="{EC6CBC8A-ABE5-4949-AF11-59ECA8DAB439}"/>
    <dataValidation allowBlank="1" showInputMessage="1" showErrorMessage="1" prompt="Miejsce na dodatkowe (istotne) informacje dotyczące poboczy" sqref="B26:Z26" xr:uid="{DA07ADEC-C965-4E7B-B801-5BE3324E5C20}"/>
    <dataValidation allowBlank="1" showInputMessage="1" showErrorMessage="1" prompt="Wpisz realizowaną długość chodnika (strona lewa) w metrach_x000a_" sqref="E30" xr:uid="{F61DB56D-D13D-45E0-A6FE-4536399B2709}"/>
    <dataValidation allowBlank="1" showInputMessage="1" showErrorMessage="1" prompt="Wpisz realizowaną długość chodnika (strona prawa) w metrach_x000a_" sqref="E31" xr:uid="{33727CA9-3B37-49C2-ACD7-79878EF1C649}"/>
    <dataValidation allowBlank="1" showInputMessage="1" showErrorMessage="1" prompt="Wpisz realizowaną szerokość chodnika (strona lewa) w metrach" sqref="I30" xr:uid="{4AB5FAC8-71B0-4BD8-A1B0-439A6F7461C2}"/>
    <dataValidation allowBlank="1" showInputMessage="1" showErrorMessage="1" prompt="Wpisz realizowaną szerokość chodnika (strona prawa) w metrach" sqref="I31" xr:uid="{1718FB12-E828-4A0C-BEA4-C907AC5C5C3A}"/>
    <dataValidation allowBlank="1" showInputMessage="1" showErrorMessage="1" prompt="Miejsce na dodatkowe (istotne) informacje dotyczące chodnika" sqref="B32:Z32" xr:uid="{5DB335C0-2B26-4219-9895-517C8E309906}"/>
    <dataValidation allowBlank="1" showInputMessage="1" showErrorMessage="1" prompt="Wpisz powierzchnię zjazdów objętych zadaniem w metrach kwadratowych - dana nie jest obowiązkowa" sqref="L46:N46" xr:uid="{B8AE5686-F607-41C6-A5A9-1A995C8624AA}"/>
    <dataValidation type="list" allowBlank="1" showInputMessage="1" showErrorMessage="1" prompt="Jeśli w punkcie 5 wniosku wskazano więcej niż jeden rodzaj robót (nie dotyczy wniosków  dot. remontu) - wybierz rodzaj robót prowadzonych w ramach zadania._x000a_W przypadku wniosku dot. remontu pozostaw komórkę pustą." sqref="U12:Y12 O12:S12" xr:uid="{8371FA55-7066-44C9-B3B5-6EA452F1FFAF}">
      <formula1>INDIRECT($F$12)</formula1>
    </dataValidation>
    <dataValidation allowBlank="1" showInputMessage="1" showErrorMessage="1" prompt="Wpisz ilość zamontowanych opraw oświetleniowych w sztukach" sqref="B52:D52" xr:uid="{7A57BE27-1B0B-4C62-8879-6F55404EF36E}"/>
    <dataValidation allowBlank="1" showInputMessage="1" showErrorMessage="1" prompt="Wpisz ilość słupów, na których zamontowano oprawy oświetleniowe w sztukach" sqref="Q52:S52" xr:uid="{5795C95A-7855-4B4A-AC2B-7093851C0C29}"/>
    <dataValidation allowBlank="1" showInputMessage="1" showErrorMessage="1" prompt="Wpisz łączną długość zamontowanych barier ochronnych w metrach" sqref="B51:D51" xr:uid="{0EAE2284-8940-48AA-A5C3-DB32F0749581}"/>
    <dataValidation allowBlank="1" showInputMessage="1" showErrorMessage="1" prompt="Wpisz łaczną powierzchnię oznakowania poziomego metrach kwadratowych" sqref="B50:D50" xr:uid="{C7A18E21-21CF-426C-8BA0-9732AC2E29DC}"/>
    <dataValidation allowBlank="1" showInputMessage="1" showErrorMessage="1" prompt="Wpisz łączną ilość zamontowanych tablic znaków drogowych w sztukach" sqref="B49:D49" xr:uid="{D9A1E864-3706-4082-9F92-DD8261D36B71}"/>
    <dataValidation allowBlank="1" showInputMessage="1" showErrorMessage="1" prompt="Wpisz łączną ilość przepustów pod koroną drogi objętych zadaniem w sztukach" sqref="B48:D48" xr:uid="{1D6F0257-D3F7-4D16-AFBE-EE30DAAEDBD3}"/>
    <dataValidation allowBlank="1" showInputMessage="1" showErrorMessage="1" prompt="Wpisz łączną ilość skrzyżowań objętych zadaniem w sztukach" sqref="B47:D47" xr:uid="{B2EA8225-3C52-483C-B741-8509F62C6D91}"/>
    <dataValidation allowBlank="1" showInputMessage="1" showErrorMessage="1" prompt="Wpisz łączną ilość zjazdów objętych zadaniem w sztukach" sqref="B46:D46" xr:uid="{D92C8002-911B-4F98-80E7-CE81244EC808}"/>
    <dataValidation allowBlank="1" showInputMessage="1" showErrorMessage="1" prompt="Wpisz kwotę brutto dofinansowania ze środków RFRD._x000a_Kwota ta nie może być wyższa niż kwota przyznanego dofinsowania (z zatwierdzonej przez Premiera listy zadań), ani nie może przekraczać procentu dofinansowania (zatwierdzonej przez Premiera listy zadań)" sqref="U76:Z76" xr:uid="{7036B3E3-0DFE-44E9-9682-6B31F63148A8}"/>
    <dataValidation allowBlank="1" showInputMessage="1" showErrorMessage="1" prompt="Wpisz kwotę brutto wkładu własnego beneficjenta" sqref="U77:Z77" xr:uid="{1F1DA3D7-AD81-4B27-A073-F97CB9C0DFF1}"/>
    <dataValidation allowBlank="1" showInputMessage="1" showErrorMessage="1" prompt="Wpisz kwotę brutto za nazdór inwestorski" sqref="U71:Z71" xr:uid="{E7EE9A2D-6B91-48C0-893D-4E4634E90599}"/>
    <dataValidation allowBlank="1" showInputMessage="1" showErrorMessage="1" prompt="Wpisz kwotę brutto za tablice informacyjne" sqref="U72:Z72" xr:uid="{53C66775-B13C-4A54-988E-D90C844D16DD}"/>
    <dataValidation allowBlank="1" showInputMessage="1" showErrorMessage="1" prompt="Wpisz kwotę brutto za inne dziłania informacyjne" sqref="U73:Z73" xr:uid="{37BE4FA2-0213-4B7B-9B02-89AF86802C1C}"/>
    <dataValidation allowBlank="1" showInputMessage="1" showErrorMessage="1" prompt="Wpisz datę zawarcia umowy dofinansowania" sqref="N7:R7" xr:uid="{988AE01A-06C2-472B-93B2-AD52B29D06D8}"/>
    <dataValidation allowBlank="1" showInputMessage="1" showErrorMessage="1" prompt="Wpisz realizowaną długość poboczy utwarzonych (strona lewa) w metrach_x000a_" sqref="E24:H24" xr:uid="{2E8F2F40-332A-43EB-BC47-4D8386001689}"/>
    <dataValidation allowBlank="1" showInputMessage="1" showErrorMessage="1" prompt="Wpisz realizowaną długość poboczy utwardzonych (strona prawa) w metrach_x000a_" sqref="E25:H25" xr:uid="{3229FA70-3327-4FC6-AB70-54F13928847A}"/>
    <dataValidation allowBlank="1" showInputMessage="1" showErrorMessage="1" prompt="Wpisz realizowaną szerokość poboczy utwardzonych (strona lewa) w metrach" sqref="I24:L24" xr:uid="{66876492-7678-497C-839B-DDD41D742705}"/>
    <dataValidation allowBlank="1" showInputMessage="1" showErrorMessage="1" prompt="Wpisz realizowaną szerokość poboczy utwardzonych (strona prawa) w metrach" sqref="I25:L25" xr:uid="{06087429-5D78-4F8B-8843-C2A1734A00C3}"/>
    <dataValidation allowBlank="1" showInputMessage="1" showErrorMessage="1" prompt="Wpisz realizowaną długość poboczy gruntowych (strona lewa) w metrach_x000a_" sqref="S24:V24" xr:uid="{003620A5-9A18-45FD-96FF-BAF4297DBF7F}"/>
    <dataValidation allowBlank="1" showInputMessage="1" showErrorMessage="1" prompt="Wpisz realizowaną długość poboczy gruntowych (strona prawa) w metrach_x000a_" sqref="S25:V25" xr:uid="{3B449758-C424-4493-9C4E-CD0152493A89}"/>
    <dataValidation allowBlank="1" showInputMessage="1" showErrorMessage="1" prompt="Wpisz realizowaną szerokość poboczy gruntowych (strona lewa) w metrach" sqref="W24:Z24" xr:uid="{3C00E38C-44F4-4A29-A6AC-E1C77D6BFA3E}"/>
    <dataValidation allowBlank="1" showInputMessage="1" showErrorMessage="1" prompt="Wpisz realizowaną szerokość poboczy gruntowych (strona prawa) w metrach" sqref="W25:Z25" xr:uid="{35D49449-FE0F-43AB-AB03-BFC53B2F19FF}"/>
    <dataValidation allowBlank="1" showInputMessage="1" showErrorMessage="1" prompt="Miejsce na dodatkowe (istotne) informacje dotyczące ciągu pieszo-rowerowego" sqref="B44:Z44" xr:uid="{8355AB62-B421-4DB2-8F22-9D73FC873A5F}"/>
    <dataValidation allowBlank="1" showInputMessage="1" showErrorMessage="1" prompt="Wpisz realizowaną długość ścieżki rowerowej (strona lewa) w metrach_x000a_" sqref="E36:H36" xr:uid="{FFBB3EE6-D4A2-4F4E-9D69-4DA1E86C3FD8}"/>
    <dataValidation allowBlank="1" showInputMessage="1" showErrorMessage="1" prompt="Wpisz realizowaną długość ścieżki rowerowej (strona prawa) w metrach_x000a_" sqref="E37:H37" xr:uid="{B00DCE9F-B384-4A8E-8CA9-8DF61461ED1A}"/>
    <dataValidation allowBlank="1" showInputMessage="1" showErrorMessage="1" prompt="Wpisz realizowaną szerokość ścieżki rowerowej (strona lewa) w metrach" sqref="I36:L36" xr:uid="{890CEDAB-09D0-4FF0-A063-978010BA563D}"/>
    <dataValidation allowBlank="1" showInputMessage="1" showErrorMessage="1" prompt="Wpisz realizowaną szerokość ścieżki rowerowej (strona prawa) w metrach" sqref="I37:L37" xr:uid="{5EFD02A2-2CD9-46AA-9550-DEF063A64ECF}"/>
    <dataValidation allowBlank="1" showInputMessage="1" showErrorMessage="1" prompt="Wpisz realizowaną długość pasa ruchu dla rowerów (strona lewa) w metrach_x000a_" sqref="S36:V36" xr:uid="{A11CE8FC-1014-49AC-AD31-94B05F7C12FD}"/>
    <dataValidation allowBlank="1" showInputMessage="1" showErrorMessage="1" prompt="Wpisz realizowaną długość pasa ruchu dla rowerów (strona prawa) w metrach_x000a_" sqref="S37:V37" xr:uid="{6BE69F21-8A53-4463-B513-54C63B8AD8C6}"/>
    <dataValidation allowBlank="1" showInputMessage="1" showErrorMessage="1" prompt="Wpisz realizowaną szerokość pasa ruchu dla rowerów (strona lewa) w metrach" sqref="W36:Z36" xr:uid="{1ED40842-4D5C-42D7-8011-8E4043A953B4}"/>
    <dataValidation allowBlank="1" showInputMessage="1" showErrorMessage="1" prompt="Wpisz realizowaną szerokość pasa ruchu dla rowerów (strona prawa) w metrach" sqref="W37:Z37" xr:uid="{58D22D1F-BFA8-4D04-BDC5-A3DA60915DFF}"/>
    <dataValidation allowBlank="1" showInputMessage="1" showErrorMessage="1" prompt="Miejsce na dodatkowe (istotne) informacje dotyczące ścieżki rowerowej i/lub pasa ruchu dla rowerów" sqref="B38:Z38" xr:uid="{02CA29C1-2754-4AE4-8851-4B194FD0EE64}"/>
    <dataValidation allowBlank="1" showInputMessage="1" showErrorMessage="1" prompt="Wpisz realizowaną długość ciągu pieszo-rowerowego (strona lewa) w metrach_x000a_" sqref="E42:H42" xr:uid="{454292F2-8B50-49F6-AA8A-3C4371C5D6ED}"/>
    <dataValidation allowBlank="1" showInputMessage="1" showErrorMessage="1" prompt="Wpisz realizowaną długość ciągu pieszo-rowerowego (strona prawa) w metrach_x000a_" sqref="E43:H43" xr:uid="{61A155D2-8922-48C5-BF67-246C53655EB7}"/>
    <dataValidation allowBlank="1" showInputMessage="1" showErrorMessage="1" prompt="Wpisz realizowaną szerokość ciągu pieszo-rowerowego (strona lewa) w metrach" sqref="I42:L42" xr:uid="{DBD5463E-FF94-49CA-9952-5CB129AF9395}"/>
    <dataValidation allowBlank="1" showInputMessage="1" showErrorMessage="1" prompt="Wpisz realizowaną szerokość ciągu pieszo-rowerowego (strona prawa) w metrach" sqref="I43:L43" xr:uid="{B8420540-90FF-4213-95F6-2FAF86229412}"/>
    <dataValidation allowBlank="1" showInputMessage="1" showErrorMessage="1" prompt="Wpisz przekrój jezdni używając oznaczeń z § 15 Rozporządzenia Ministra Infrastruktury w sprawie przepisów techniczno-budowlanych dotyczących dróg publicznych z dnia 24.06.2022 (Dz.U. 2022 poz.1518)_x000a_" sqref="Q19" xr:uid="{879EFC93-B7CF-42C2-8732-2AB5129815E1}"/>
  </dataValidations>
  <pageMargins left="0.78740157480314965" right="0.78740157480314965" top="0.78740157480314965" bottom="0.78740157480314965" header="0.39370078740157483" footer="0.39370078740157483"/>
  <pageSetup paperSize="9" scale="99" orientation="portrait" r:id="rId1"/>
  <headerFooter>
    <oddFooter>&amp;C&amp;8Zał. nr 1 do umowy z naboru  A/2024
Strona &amp;P z &amp;N</oddFooter>
  </headerFooter>
  <extLst>
    <ext xmlns:x14="http://schemas.microsoft.com/office/spreadsheetml/2009/9/main" uri="{CCE6A557-97BC-4b89-ADB6-D9C93CAAB3DF}">
      <x14:dataValidations xmlns:xm="http://schemas.microsoft.com/office/excel/2006/main" xWindow="486" yWindow="500" count="3">
        <x14:dataValidation type="list" allowBlank="1" showInputMessage="1" showErrorMessage="1" prompt="Wybierz z listy rodzaj dofinansowanego zadania:_x000a_ - jednorocznego_x000a_ - wieloletniego" xr:uid="{D2F0CB53-1F20-4A75-825E-420122CA56FD}">
          <x14:formula1>
            <xm:f>DANE!$B$2:$B$3</xm:f>
          </x14:formula1>
          <xm:sqref>J8</xm:sqref>
        </x14:dataValidation>
        <x14:dataValidation type="list" allowBlank="1" showInputMessage="1" showErrorMessage="1" prompt="Wybierz główny rodzaj robót prowadzonych w ramach zadania._x000a_Rodzaj robót powinien być zgodny z zatwierdzoną przez Premiera listą zadań:_x000a_- R = REMONT,_x000a_- P = PRZEBUDOWA,_x000a_- B = BUDOWA / ROZBUDOWA" xr:uid="{1E1892D4-38D5-42F4-8E46-1E3F2BD68A2F}">
          <x14:formula1>
            <xm:f>DANE!$B$21:$B$24</xm:f>
          </x14:formula1>
          <xm:sqref>F12:I12</xm:sqref>
        </x14:dataValidation>
        <x14:dataValidation type="list" allowBlank="1" showInputMessage="1" showErrorMessage="1" prompt="Wybierz z listy rozwijanej" xr:uid="{FB2435F2-2B62-4A4D-9C52-8D864D661E17}">
          <x14:formula1>
            <xm:f>DANE!$B$30:$B$32</xm:f>
          </x14:formula1>
          <xm:sqref>X99:Z99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8B57-4F0B-4E04-B660-3D1F6BE8678C}">
  <dimension ref="A1:AL32"/>
  <sheetViews>
    <sheetView zoomScaleNormal="100" workbookViewId="0">
      <selection activeCell="K12" sqref="K12:R13"/>
    </sheetView>
  </sheetViews>
  <sheetFormatPr defaultRowHeight="12" x14ac:dyDescent="0.2"/>
  <cols>
    <col min="1" max="26" width="3.28515625" style="8" customWidth="1"/>
    <col min="27" max="27" width="3" style="8" customWidth="1"/>
    <col min="28" max="38" width="10.85546875" style="4" customWidth="1"/>
    <col min="39" max="16384" width="9.140625" style="8"/>
  </cols>
  <sheetData>
    <row r="1" spans="1:38" ht="117.75" customHeight="1" x14ac:dyDescent="0.2">
      <c r="A1" s="239" t="s">
        <v>189</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B1" s="184" t="s">
        <v>261</v>
      </c>
      <c r="AC1" s="184"/>
      <c r="AD1" s="184"/>
      <c r="AE1" s="184"/>
      <c r="AF1" s="184"/>
      <c r="AG1" s="184"/>
      <c r="AH1" s="184"/>
      <c r="AI1" s="184"/>
      <c r="AJ1" s="184"/>
      <c r="AK1" s="184"/>
      <c r="AL1" s="184"/>
    </row>
    <row r="3" spans="1:38" ht="30" customHeight="1" x14ac:dyDescent="0.2">
      <c r="A3" s="170" t="str">
        <f>"Załącznik nr 2 do Umowy nr "&amp;E7&amp;G7</f>
        <v>Załącznik nr 2 do Umowy nr /RFRD/A/2024</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B3" s="211" t="s">
        <v>133</v>
      </c>
      <c r="AC3" s="211"/>
      <c r="AD3" s="211"/>
      <c r="AE3" s="211"/>
      <c r="AF3" s="211"/>
      <c r="AG3" s="211"/>
      <c r="AH3" s="211"/>
      <c r="AI3" s="211"/>
      <c r="AJ3" s="211"/>
      <c r="AK3" s="211"/>
      <c r="AL3" s="211"/>
    </row>
    <row r="4" spans="1:38" ht="24" customHeight="1" x14ac:dyDescent="0.2">
      <c r="A4" s="212" t="s">
        <v>185</v>
      </c>
      <c r="B4" s="213"/>
      <c r="C4" s="213"/>
      <c r="D4" s="213"/>
      <c r="E4" s="213"/>
      <c r="F4" s="213"/>
      <c r="G4" s="213"/>
      <c r="H4" s="213"/>
      <c r="I4" s="213"/>
      <c r="J4" s="213"/>
      <c r="K4" s="213"/>
      <c r="L4" s="213"/>
      <c r="M4" s="213"/>
      <c r="N4" s="213"/>
      <c r="O4" s="213"/>
      <c r="P4" s="213"/>
      <c r="Q4" s="213"/>
      <c r="R4" s="213"/>
      <c r="S4" s="213"/>
      <c r="T4" s="213"/>
      <c r="U4" s="213"/>
      <c r="V4" s="213"/>
      <c r="W4" s="213"/>
      <c r="X4" s="213"/>
      <c r="Y4" s="213"/>
      <c r="Z4" s="214"/>
    </row>
    <row r="5" spans="1:38" ht="15.75" customHeight="1" x14ac:dyDescent="0.2">
      <c r="A5" s="215" t="s">
        <v>56</v>
      </c>
      <c r="B5" s="216"/>
      <c r="C5" s="216"/>
      <c r="D5" s="217"/>
      <c r="E5" s="100"/>
      <c r="F5" s="101"/>
      <c r="G5" s="101"/>
      <c r="H5" s="101"/>
      <c r="I5" s="101"/>
      <c r="J5" s="101"/>
      <c r="K5" s="101"/>
      <c r="L5" s="101"/>
      <c r="M5" s="101"/>
      <c r="N5" s="101"/>
      <c r="O5" s="101"/>
      <c r="P5" s="101"/>
      <c r="Q5" s="101"/>
      <c r="R5" s="101"/>
      <c r="S5" s="101"/>
      <c r="T5" s="101"/>
      <c r="U5" s="101"/>
      <c r="V5" s="101"/>
      <c r="W5" s="101"/>
      <c r="X5" s="101"/>
      <c r="Y5" s="101"/>
      <c r="Z5" s="102"/>
      <c r="AB5" s="110" t="s">
        <v>41</v>
      </c>
      <c r="AC5" s="110"/>
      <c r="AD5" s="110"/>
      <c r="AE5" s="110"/>
      <c r="AF5" s="110"/>
      <c r="AG5" s="110"/>
      <c r="AH5" s="110"/>
      <c r="AI5" s="110"/>
      <c r="AJ5" s="110"/>
      <c r="AK5" s="110"/>
      <c r="AL5" s="110"/>
    </row>
    <row r="6" spans="1:38" ht="70.5" customHeight="1" x14ac:dyDescent="0.2">
      <c r="A6" s="218" t="s">
        <v>57</v>
      </c>
      <c r="B6" s="218"/>
      <c r="C6" s="218"/>
      <c r="D6" s="218"/>
      <c r="E6" s="100"/>
      <c r="F6" s="101"/>
      <c r="G6" s="101"/>
      <c r="H6" s="101"/>
      <c r="I6" s="101"/>
      <c r="J6" s="101"/>
      <c r="K6" s="101"/>
      <c r="L6" s="101"/>
      <c r="M6" s="101"/>
      <c r="N6" s="101"/>
      <c r="O6" s="101"/>
      <c r="P6" s="101"/>
      <c r="Q6" s="101"/>
      <c r="R6" s="101"/>
      <c r="S6" s="101"/>
      <c r="T6" s="101"/>
      <c r="U6" s="101"/>
      <c r="V6" s="101"/>
      <c r="W6" s="101"/>
      <c r="X6" s="101"/>
      <c r="Y6" s="101"/>
      <c r="Z6" s="102"/>
      <c r="AB6" s="111" t="s">
        <v>49</v>
      </c>
      <c r="AC6" s="111"/>
      <c r="AD6" s="111"/>
      <c r="AE6" s="111"/>
      <c r="AF6" s="111"/>
      <c r="AG6" s="111"/>
      <c r="AH6" s="111"/>
      <c r="AI6" s="111"/>
      <c r="AJ6" s="111"/>
      <c r="AK6" s="111"/>
      <c r="AL6" s="111"/>
    </row>
    <row r="7" spans="1:38" ht="15" customHeight="1" x14ac:dyDescent="0.2">
      <c r="A7" s="114" t="s">
        <v>228</v>
      </c>
      <c r="B7" s="115"/>
      <c r="C7" s="115"/>
      <c r="D7" s="115"/>
      <c r="E7" s="118"/>
      <c r="F7" s="118"/>
      <c r="G7" s="119" t="s">
        <v>50</v>
      </c>
      <c r="H7" s="119"/>
      <c r="I7" s="119"/>
      <c r="J7" s="119"/>
      <c r="K7" s="120" t="s">
        <v>40</v>
      </c>
      <c r="L7" s="120"/>
      <c r="M7" s="120"/>
      <c r="N7" s="121"/>
      <c r="O7" s="121"/>
      <c r="P7" s="121"/>
      <c r="Q7" s="121"/>
      <c r="R7" s="121"/>
      <c r="S7" s="209"/>
      <c r="T7" s="209"/>
      <c r="U7" s="209"/>
      <c r="V7" s="209"/>
      <c r="W7" s="209"/>
      <c r="X7" s="209"/>
      <c r="Y7" s="209"/>
      <c r="Z7" s="210"/>
      <c r="AA7" s="45"/>
      <c r="AB7" s="117" t="s">
        <v>42</v>
      </c>
      <c r="AC7" s="117"/>
      <c r="AD7" s="117"/>
      <c r="AE7" s="117"/>
      <c r="AF7" s="117"/>
      <c r="AG7" s="117"/>
      <c r="AH7" s="117"/>
      <c r="AI7" s="117"/>
      <c r="AJ7" s="117"/>
      <c r="AK7" s="117"/>
      <c r="AL7" s="117"/>
    </row>
    <row r="8" spans="1:38" ht="15" customHeight="1" x14ac:dyDescent="0.2">
      <c r="A8" s="114" t="s">
        <v>183</v>
      </c>
      <c r="B8" s="115"/>
      <c r="C8" s="115"/>
      <c r="D8" s="115"/>
      <c r="E8" s="115"/>
      <c r="F8" s="115"/>
      <c r="G8" s="115"/>
      <c r="H8" s="115"/>
      <c r="I8" s="115"/>
      <c r="J8" s="116"/>
      <c r="K8" s="116"/>
      <c r="L8" s="116"/>
      <c r="M8" s="116"/>
      <c r="N8" s="116"/>
      <c r="O8" s="116"/>
      <c r="P8" s="116"/>
      <c r="Q8" s="116"/>
      <c r="R8" s="116"/>
      <c r="S8" s="119"/>
      <c r="T8" s="119"/>
      <c r="U8" s="119"/>
      <c r="V8" s="119"/>
      <c r="W8" s="119"/>
      <c r="X8" s="119"/>
      <c r="Y8" s="119"/>
      <c r="Z8" s="122"/>
      <c r="AB8" s="87" t="s">
        <v>48</v>
      </c>
      <c r="AC8" s="87"/>
      <c r="AD8" s="87"/>
      <c r="AE8" s="87"/>
      <c r="AF8" s="87"/>
      <c r="AG8" s="87"/>
      <c r="AH8" s="87"/>
      <c r="AI8" s="87"/>
      <c r="AJ8" s="87"/>
      <c r="AK8" s="87"/>
      <c r="AL8" s="87"/>
    </row>
    <row r="9" spans="1:38" ht="15" customHeight="1" x14ac:dyDescent="0.2">
      <c r="A9" s="230" t="s">
        <v>227</v>
      </c>
      <c r="B9" s="231"/>
      <c r="C9" s="231"/>
      <c r="D9" s="231"/>
      <c r="E9" s="231"/>
      <c r="F9" s="231"/>
      <c r="G9" s="231"/>
      <c r="H9" s="231"/>
      <c r="I9" s="231"/>
      <c r="J9" s="231"/>
      <c r="K9" s="231"/>
      <c r="L9" s="231"/>
      <c r="M9" s="231"/>
      <c r="N9" s="231"/>
      <c r="O9" s="231"/>
      <c r="P9" s="231"/>
      <c r="Q9" s="231"/>
      <c r="R9" s="231"/>
      <c r="S9" s="231"/>
      <c r="T9" s="231"/>
      <c r="U9" s="231"/>
      <c r="V9" s="231"/>
      <c r="W9" s="231"/>
      <c r="X9" s="231"/>
      <c r="Y9" s="231"/>
      <c r="Z9" s="232"/>
      <c r="AB9" s="181" t="s">
        <v>184</v>
      </c>
      <c r="AC9" s="181"/>
      <c r="AD9" s="181"/>
      <c r="AE9" s="181"/>
      <c r="AF9" s="181"/>
      <c r="AG9" s="181"/>
      <c r="AH9" s="181"/>
      <c r="AI9" s="181"/>
      <c r="AJ9" s="181"/>
      <c r="AK9" s="181"/>
      <c r="AL9" s="181"/>
    </row>
    <row r="10" spans="1:38" ht="24" customHeight="1" x14ac:dyDescent="0.2">
      <c r="A10" s="233"/>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5"/>
      <c r="AB10" s="182"/>
      <c r="AC10" s="182"/>
      <c r="AD10" s="182"/>
      <c r="AE10" s="182"/>
      <c r="AF10" s="182"/>
      <c r="AG10" s="182"/>
      <c r="AH10" s="182"/>
      <c r="AI10" s="182"/>
      <c r="AJ10" s="182"/>
      <c r="AK10" s="182"/>
      <c r="AL10" s="182"/>
    </row>
    <row r="11" spans="1:38" ht="9" customHeight="1" x14ac:dyDescent="0.2">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38" ht="32.25" customHeight="1" x14ac:dyDescent="0.2">
      <c r="A12" s="224" t="s">
        <v>68</v>
      </c>
      <c r="B12" s="226"/>
      <c r="C12" s="224" t="s">
        <v>8</v>
      </c>
      <c r="D12" s="225"/>
      <c r="E12" s="225"/>
      <c r="F12" s="226"/>
      <c r="G12" s="224" t="s">
        <v>9</v>
      </c>
      <c r="H12" s="225"/>
      <c r="I12" s="225"/>
      <c r="J12" s="226"/>
      <c r="K12" s="224" t="s">
        <v>10</v>
      </c>
      <c r="L12" s="225"/>
      <c r="M12" s="225"/>
      <c r="N12" s="225"/>
      <c r="O12" s="225"/>
      <c r="P12" s="225"/>
      <c r="Q12" s="225"/>
      <c r="R12" s="226"/>
      <c r="S12" s="224" t="s">
        <v>11</v>
      </c>
      <c r="T12" s="225"/>
      <c r="U12" s="225"/>
      <c r="V12" s="225"/>
      <c r="W12" s="225"/>
      <c r="X12" s="225"/>
      <c r="Y12" s="225"/>
      <c r="Z12" s="226"/>
      <c r="AB12" s="111" t="s">
        <v>52</v>
      </c>
      <c r="AC12" s="111"/>
      <c r="AD12" s="111"/>
      <c r="AE12" s="111"/>
      <c r="AF12" s="111"/>
      <c r="AG12" s="111"/>
      <c r="AH12" s="111"/>
      <c r="AI12" s="111"/>
      <c r="AJ12" s="111"/>
      <c r="AK12" s="111"/>
      <c r="AL12" s="111"/>
    </row>
    <row r="13" spans="1:38" ht="13.5" customHeight="1" x14ac:dyDescent="0.2">
      <c r="A13" s="227"/>
      <c r="B13" s="229"/>
      <c r="C13" s="227"/>
      <c r="D13" s="228"/>
      <c r="E13" s="228"/>
      <c r="F13" s="229"/>
      <c r="G13" s="227"/>
      <c r="H13" s="228"/>
      <c r="I13" s="228"/>
      <c r="J13" s="229"/>
      <c r="K13" s="227"/>
      <c r="L13" s="228"/>
      <c r="M13" s="228"/>
      <c r="N13" s="228"/>
      <c r="O13" s="228"/>
      <c r="P13" s="228"/>
      <c r="Q13" s="228"/>
      <c r="R13" s="229"/>
      <c r="S13" s="227"/>
      <c r="T13" s="228"/>
      <c r="U13" s="228"/>
      <c r="V13" s="228"/>
      <c r="W13" s="228"/>
      <c r="X13" s="228"/>
      <c r="Y13" s="228"/>
      <c r="Z13" s="229"/>
      <c r="AB13" s="110" t="str">
        <f>IF(W8="","Przed wypełnieniem danych dotyczących kwot wybierz rodzaj dofinansowanego zadania (jednoroczne lub wieloletnie) - wiersz 6","")</f>
        <v>Przed wypełnieniem danych dotyczących kwot wybierz rodzaj dofinansowanego zadania (jednoroczne lub wieloletnie) - wiersz 6</v>
      </c>
      <c r="AC13" s="110"/>
      <c r="AD13" s="110"/>
      <c r="AE13" s="110"/>
      <c r="AF13" s="110"/>
      <c r="AG13" s="110"/>
      <c r="AH13" s="110"/>
      <c r="AI13" s="110"/>
      <c r="AJ13" s="110"/>
      <c r="AK13" s="110"/>
      <c r="AL13" s="110"/>
    </row>
    <row r="14" spans="1:38" ht="19.5" customHeight="1" x14ac:dyDescent="0.2">
      <c r="A14" s="236">
        <v>1</v>
      </c>
      <c r="B14" s="238"/>
      <c r="C14" s="236" t="str">
        <f>IF($J$8="","",IF($J$8="jednorocznego","2024",IF($J$8="wieloletniego","2024","")))</f>
        <v/>
      </c>
      <c r="D14" s="237"/>
      <c r="E14" s="237"/>
      <c r="F14" s="238"/>
      <c r="G14" s="219" t="str">
        <f>IFERROR(VLOOKUP(K14,DANE!$C$5:$D$17,2,0),"")</f>
        <v/>
      </c>
      <c r="H14" s="219"/>
      <c r="I14" s="219"/>
      <c r="J14" s="219"/>
      <c r="K14" s="223"/>
      <c r="L14" s="223"/>
      <c r="M14" s="223"/>
      <c r="N14" s="223"/>
      <c r="O14" s="223"/>
      <c r="P14" s="223"/>
      <c r="Q14" s="223"/>
      <c r="R14" s="223"/>
      <c r="S14" s="145"/>
      <c r="T14" s="145"/>
      <c r="U14" s="145"/>
      <c r="V14" s="145"/>
      <c r="W14" s="145"/>
      <c r="X14" s="145"/>
      <c r="Y14" s="145"/>
      <c r="Z14" s="145"/>
      <c r="AB14" s="111" t="str">
        <f>IF(C14="","","Wybierz miesiąc wypłaty środków z RFRD w roku "&amp;C14&amp;" i wpisz kwotę do wypłaty w wybranym miesiącu roku "&amp;C14)</f>
        <v/>
      </c>
      <c r="AC14" s="111"/>
      <c r="AD14" s="111"/>
      <c r="AE14" s="111"/>
      <c r="AF14" s="111"/>
      <c r="AG14" s="111"/>
      <c r="AH14" s="111"/>
      <c r="AI14" s="111"/>
      <c r="AJ14" s="111"/>
      <c r="AK14" s="111"/>
      <c r="AL14" s="111"/>
    </row>
    <row r="15" spans="1:38" ht="19.5" customHeight="1" x14ac:dyDescent="0.2">
      <c r="A15" s="236">
        <v>2</v>
      </c>
      <c r="B15" s="238"/>
      <c r="C15" s="236" t="str">
        <f>IF($J$8="","",IF($J$8="jednorocznego","",IF($J$8="wieloletniego","2025","")))</f>
        <v/>
      </c>
      <c r="D15" s="237"/>
      <c r="E15" s="237"/>
      <c r="F15" s="238"/>
      <c r="G15" s="219" t="str">
        <f>IFERROR(VLOOKUP(K15,DANE!$C$5:$D$17,2,0),"")</f>
        <v/>
      </c>
      <c r="H15" s="219"/>
      <c r="I15" s="219"/>
      <c r="J15" s="219"/>
      <c r="K15" s="223"/>
      <c r="L15" s="223"/>
      <c r="M15" s="223"/>
      <c r="N15" s="223"/>
      <c r="O15" s="223"/>
      <c r="P15" s="223"/>
      <c r="Q15" s="223"/>
      <c r="R15" s="223"/>
      <c r="S15" s="145"/>
      <c r="T15" s="145"/>
      <c r="U15" s="145"/>
      <c r="V15" s="145"/>
      <c r="W15" s="145"/>
      <c r="X15" s="145"/>
      <c r="Y15" s="145"/>
      <c r="Z15" s="145"/>
      <c r="AB15" s="111" t="str">
        <f t="shared" ref="AB15:AB20" si="0">IF(C15="","","Wybierz miesiąc wypłaty środków z RFRD w roku "&amp;C15&amp;" i wpisz kwotę do wypłaty w wybranym miesiącu roku "&amp;C15)</f>
        <v/>
      </c>
      <c r="AC15" s="111"/>
      <c r="AD15" s="111"/>
      <c r="AE15" s="111"/>
      <c r="AF15" s="111"/>
      <c r="AG15" s="111"/>
      <c r="AH15" s="111"/>
      <c r="AI15" s="111"/>
      <c r="AJ15" s="111"/>
      <c r="AK15" s="111"/>
      <c r="AL15" s="111"/>
    </row>
    <row r="16" spans="1:38" ht="19.5" customHeight="1" x14ac:dyDescent="0.2">
      <c r="A16" s="236">
        <v>3</v>
      </c>
      <c r="B16" s="238"/>
      <c r="C16" s="236" t="str">
        <f>IF($J$8="","",IF($J$8="jednorocznego","",IF($J$8="wieloletniego","2026","")))</f>
        <v/>
      </c>
      <c r="D16" s="237"/>
      <c r="E16" s="237"/>
      <c r="F16" s="238"/>
      <c r="G16" s="219" t="str">
        <f>IFERROR(VLOOKUP(K16,DANE!$C$5:$D$17,2,0),"")</f>
        <v/>
      </c>
      <c r="H16" s="219"/>
      <c r="I16" s="219"/>
      <c r="J16" s="219"/>
      <c r="K16" s="223"/>
      <c r="L16" s="223"/>
      <c r="M16" s="223"/>
      <c r="N16" s="223"/>
      <c r="O16" s="223"/>
      <c r="P16" s="223"/>
      <c r="Q16" s="223"/>
      <c r="R16" s="223"/>
      <c r="S16" s="145"/>
      <c r="T16" s="145"/>
      <c r="U16" s="145"/>
      <c r="V16" s="145"/>
      <c r="W16" s="145"/>
      <c r="X16" s="145"/>
      <c r="Y16" s="145"/>
      <c r="Z16" s="145"/>
      <c r="AB16" s="111" t="str">
        <f t="shared" si="0"/>
        <v/>
      </c>
      <c r="AC16" s="111"/>
      <c r="AD16" s="111"/>
      <c r="AE16" s="111"/>
      <c r="AF16" s="111"/>
      <c r="AG16" s="111"/>
      <c r="AH16" s="111"/>
      <c r="AI16" s="111"/>
      <c r="AJ16" s="111"/>
      <c r="AK16" s="111"/>
      <c r="AL16" s="111"/>
    </row>
    <row r="17" spans="1:38" ht="19.5" customHeight="1" x14ac:dyDescent="0.2">
      <c r="A17" s="236">
        <v>4</v>
      </c>
      <c r="B17" s="238"/>
      <c r="C17" s="236" t="str">
        <f>IF($J$8="","",IF($J$8="jednorocznego","",IF($J$8="wieloletniego","2027","")))</f>
        <v/>
      </c>
      <c r="D17" s="237"/>
      <c r="E17" s="237"/>
      <c r="F17" s="238"/>
      <c r="G17" s="219" t="str">
        <f>IFERROR(VLOOKUP(K17,DANE!$C$5:$D$17,2,0),"")</f>
        <v/>
      </c>
      <c r="H17" s="219"/>
      <c r="I17" s="219"/>
      <c r="J17" s="219"/>
      <c r="K17" s="223"/>
      <c r="L17" s="223"/>
      <c r="M17" s="223"/>
      <c r="N17" s="223"/>
      <c r="O17" s="223"/>
      <c r="P17" s="223"/>
      <c r="Q17" s="223"/>
      <c r="R17" s="223"/>
      <c r="S17" s="145"/>
      <c r="T17" s="145"/>
      <c r="U17" s="145"/>
      <c r="V17" s="145"/>
      <c r="W17" s="145"/>
      <c r="X17" s="145"/>
      <c r="Y17" s="145"/>
      <c r="Z17" s="145"/>
      <c r="AB17" s="111" t="str">
        <f t="shared" si="0"/>
        <v/>
      </c>
      <c r="AC17" s="111"/>
      <c r="AD17" s="111"/>
      <c r="AE17" s="111"/>
      <c r="AF17" s="111"/>
      <c r="AG17" s="111"/>
      <c r="AH17" s="111"/>
      <c r="AI17" s="111"/>
      <c r="AJ17" s="111"/>
      <c r="AK17" s="111"/>
      <c r="AL17" s="111"/>
    </row>
    <row r="18" spans="1:38" ht="19.5" customHeight="1" x14ac:dyDescent="0.2">
      <c r="A18" s="236">
        <v>5</v>
      </c>
      <c r="B18" s="238"/>
      <c r="C18" s="236" t="str">
        <f>IF($J$8="","",IF($J$8="jednorocznego","",IF($J$8="wieloletniego","2028","")))</f>
        <v/>
      </c>
      <c r="D18" s="237"/>
      <c r="E18" s="237"/>
      <c r="F18" s="238"/>
      <c r="G18" s="219" t="str">
        <f>IFERROR(VLOOKUP(K18,DANE!$C$5:$D$17,2,0),"")</f>
        <v/>
      </c>
      <c r="H18" s="219"/>
      <c r="I18" s="219"/>
      <c r="J18" s="219"/>
      <c r="K18" s="223"/>
      <c r="L18" s="223"/>
      <c r="M18" s="223"/>
      <c r="N18" s="223"/>
      <c r="O18" s="223"/>
      <c r="P18" s="223"/>
      <c r="Q18" s="223"/>
      <c r="R18" s="223"/>
      <c r="S18" s="145"/>
      <c r="T18" s="145"/>
      <c r="U18" s="145"/>
      <c r="V18" s="145"/>
      <c r="W18" s="145"/>
      <c r="X18" s="145"/>
      <c r="Y18" s="145"/>
      <c r="Z18" s="145"/>
      <c r="AB18" s="111" t="str">
        <f t="shared" si="0"/>
        <v/>
      </c>
      <c r="AC18" s="111"/>
      <c r="AD18" s="111"/>
      <c r="AE18" s="111"/>
      <c r="AF18" s="111"/>
      <c r="AG18" s="111"/>
      <c r="AH18" s="111"/>
      <c r="AI18" s="111"/>
      <c r="AJ18" s="111"/>
      <c r="AK18" s="111"/>
      <c r="AL18" s="111"/>
    </row>
    <row r="19" spans="1:38" ht="19.5" customHeight="1" x14ac:dyDescent="0.2">
      <c r="A19" s="236">
        <v>6</v>
      </c>
      <c r="B19" s="238"/>
      <c r="C19" s="236" t="str">
        <f>IF($J$8="","",IF($J$8="jednorocznego","",IF($J$8="wieloletniego","2029","")))</f>
        <v/>
      </c>
      <c r="D19" s="237"/>
      <c r="E19" s="237"/>
      <c r="F19" s="238"/>
      <c r="G19" s="219" t="str">
        <f>IFERROR(VLOOKUP(K19,DANE!$C$5:$D$17,2,0),"")</f>
        <v/>
      </c>
      <c r="H19" s="219"/>
      <c r="I19" s="219"/>
      <c r="J19" s="219"/>
      <c r="K19" s="223"/>
      <c r="L19" s="223"/>
      <c r="M19" s="223"/>
      <c r="N19" s="223"/>
      <c r="O19" s="223"/>
      <c r="P19" s="223"/>
      <c r="Q19" s="223"/>
      <c r="R19" s="223"/>
      <c r="S19" s="145"/>
      <c r="T19" s="145"/>
      <c r="U19" s="145"/>
      <c r="V19" s="145"/>
      <c r="W19" s="145"/>
      <c r="X19" s="145"/>
      <c r="Y19" s="145"/>
      <c r="Z19" s="145"/>
      <c r="AB19" s="111" t="str">
        <f t="shared" si="0"/>
        <v/>
      </c>
      <c r="AC19" s="111"/>
      <c r="AD19" s="111"/>
      <c r="AE19" s="111"/>
      <c r="AF19" s="111"/>
      <c r="AG19" s="111"/>
      <c r="AH19" s="111"/>
      <c r="AI19" s="111"/>
      <c r="AJ19" s="111"/>
      <c r="AK19" s="111"/>
      <c r="AL19" s="111"/>
    </row>
    <row r="20" spans="1:38" ht="19.5" customHeight="1" thickBot="1" x14ac:dyDescent="0.25">
      <c r="A20" s="236">
        <v>7</v>
      </c>
      <c r="B20" s="238"/>
      <c r="C20" s="236" t="str">
        <f>IF($J$8="","",IF($J$8="jednorocznego","",IF($J$8="wieloletniego","2030","")))</f>
        <v/>
      </c>
      <c r="D20" s="237"/>
      <c r="E20" s="237"/>
      <c r="F20" s="238"/>
      <c r="G20" s="219" t="str">
        <f>IFERROR(VLOOKUP(K20,DANE!$C$5:$D$17,2,0),"")</f>
        <v/>
      </c>
      <c r="H20" s="219"/>
      <c r="I20" s="219"/>
      <c r="J20" s="219"/>
      <c r="K20" s="222"/>
      <c r="L20" s="222"/>
      <c r="M20" s="222"/>
      <c r="N20" s="222"/>
      <c r="O20" s="222"/>
      <c r="P20" s="222"/>
      <c r="Q20" s="222"/>
      <c r="R20" s="222"/>
      <c r="S20" s="220"/>
      <c r="T20" s="220"/>
      <c r="U20" s="220"/>
      <c r="V20" s="220"/>
      <c r="W20" s="220"/>
      <c r="X20" s="220"/>
      <c r="Y20" s="220"/>
      <c r="Z20" s="220"/>
      <c r="AB20" s="111" t="str">
        <f t="shared" si="0"/>
        <v/>
      </c>
      <c r="AC20" s="111"/>
      <c r="AD20" s="111"/>
      <c r="AE20" s="111"/>
      <c r="AF20" s="111"/>
      <c r="AG20" s="111"/>
      <c r="AH20" s="111"/>
      <c r="AI20" s="111"/>
      <c r="AJ20" s="111"/>
      <c r="AK20" s="111"/>
      <c r="AL20" s="111"/>
    </row>
    <row r="21" spans="1:38" ht="27.75" customHeight="1" thickTop="1" x14ac:dyDescent="0.2">
      <c r="A21" s="240" t="s">
        <v>119</v>
      </c>
      <c r="B21" s="241"/>
      <c r="C21" s="241"/>
      <c r="D21" s="241"/>
      <c r="E21" s="241"/>
      <c r="F21" s="241"/>
      <c r="G21" s="241"/>
      <c r="H21" s="241"/>
      <c r="I21" s="241"/>
      <c r="J21" s="241"/>
      <c r="K21" s="241"/>
      <c r="L21" s="241"/>
      <c r="M21" s="241"/>
      <c r="N21" s="241"/>
      <c r="O21" s="241"/>
      <c r="P21" s="241"/>
      <c r="Q21" s="241"/>
      <c r="R21" s="242"/>
      <c r="S21" s="221" t="str">
        <f>IF(J8="","",IF(J8="jednorocznego",SUBTOTAL(109,S14),SUBTOTAL(109,S14:Z20)))</f>
        <v/>
      </c>
      <c r="T21" s="221"/>
      <c r="U21" s="221"/>
      <c r="V21" s="221"/>
      <c r="W21" s="221"/>
      <c r="X21" s="221"/>
      <c r="Y21" s="221"/>
      <c r="Z21" s="221"/>
      <c r="AB21" s="185" t="s">
        <v>138</v>
      </c>
      <c r="AC21" s="185"/>
      <c r="AD21" s="185"/>
      <c r="AE21" s="185"/>
      <c r="AF21" s="185"/>
      <c r="AG21" s="185"/>
      <c r="AH21" s="185"/>
      <c r="AI21" s="185"/>
      <c r="AJ21" s="185"/>
      <c r="AK21" s="185"/>
      <c r="AL21" s="185"/>
    </row>
    <row r="22" spans="1:38" ht="9" customHeight="1" x14ac:dyDescent="0.2">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row>
    <row r="23" spans="1:38" x14ac:dyDescent="0.2">
      <c r="A23" s="8" t="s">
        <v>35</v>
      </c>
    </row>
    <row r="24" spans="1:38" ht="33" customHeight="1" x14ac:dyDescent="0.2">
      <c r="A24" s="166"/>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B24" s="111" t="s">
        <v>140</v>
      </c>
      <c r="AC24" s="111"/>
      <c r="AD24" s="111"/>
      <c r="AE24" s="111"/>
      <c r="AF24" s="111"/>
      <c r="AG24" s="111"/>
      <c r="AH24" s="111"/>
      <c r="AI24" s="111"/>
      <c r="AJ24" s="111"/>
      <c r="AK24" s="111"/>
      <c r="AL24" s="111"/>
    </row>
    <row r="25" spans="1:38" x14ac:dyDescent="0.2">
      <c r="A25" s="168" t="s">
        <v>36</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B25" s="5"/>
      <c r="AC25" s="5"/>
      <c r="AD25" s="5"/>
      <c r="AE25" s="5"/>
      <c r="AF25" s="5"/>
      <c r="AG25" s="5"/>
      <c r="AH25" s="5"/>
      <c r="AI25" s="5"/>
      <c r="AJ25" s="5"/>
      <c r="AK25" s="5"/>
    </row>
    <row r="26" spans="1:38" s="4" customFormat="1" ht="9" customHeight="1" x14ac:dyDescent="0.2">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8"/>
    </row>
    <row r="27" spans="1:38" s="4" customFormat="1" ht="95.25" customHeight="1" x14ac:dyDescent="0.2">
      <c r="A27" s="162" t="s">
        <v>161</v>
      </c>
      <c r="B27" s="162"/>
      <c r="C27" s="162"/>
      <c r="D27" s="162"/>
      <c r="E27" s="162"/>
      <c r="F27" s="162"/>
      <c r="G27" s="162"/>
      <c r="H27" s="162"/>
      <c r="I27" s="162"/>
      <c r="J27" s="162"/>
      <c r="K27" s="162"/>
      <c r="L27" s="162"/>
      <c r="M27" s="162"/>
      <c r="N27" s="162"/>
      <c r="O27" s="162"/>
      <c r="P27" s="162"/>
      <c r="Q27" s="169"/>
      <c r="R27" s="169"/>
      <c r="S27" s="169"/>
      <c r="T27" s="169"/>
      <c r="U27" s="169"/>
      <c r="V27" s="169"/>
      <c r="W27" s="169"/>
      <c r="X27" s="169"/>
      <c r="Y27" s="169"/>
      <c r="Z27" s="169"/>
      <c r="AA27" s="8"/>
      <c r="AB27" s="110" t="s">
        <v>46</v>
      </c>
      <c r="AC27" s="110"/>
      <c r="AD27" s="110"/>
      <c r="AE27" s="110"/>
      <c r="AF27" s="110"/>
      <c r="AG27" s="110"/>
      <c r="AH27" s="110"/>
      <c r="AI27" s="110"/>
      <c r="AJ27" s="110"/>
      <c r="AK27" s="110"/>
      <c r="AL27" s="110"/>
    </row>
    <row r="28" spans="1:38" s="4" customFormat="1" x14ac:dyDescent="0.2">
      <c r="A28" s="170" t="s">
        <v>55</v>
      </c>
      <c r="B28" s="170"/>
      <c r="C28" s="170"/>
      <c r="D28" s="170"/>
      <c r="E28" s="170"/>
      <c r="F28" s="170"/>
      <c r="G28" s="170"/>
      <c r="H28" s="170"/>
      <c r="I28" s="170"/>
      <c r="J28" s="170"/>
      <c r="K28" s="170"/>
      <c r="L28" s="170"/>
      <c r="M28" s="170"/>
      <c r="N28" s="170"/>
      <c r="O28" s="170"/>
      <c r="P28" s="170"/>
      <c r="Q28" s="164" t="s">
        <v>37</v>
      </c>
      <c r="R28" s="164"/>
      <c r="S28" s="164"/>
      <c r="T28" s="164"/>
      <c r="U28" s="164"/>
      <c r="V28" s="164"/>
      <c r="W28" s="164"/>
      <c r="X28" s="164"/>
      <c r="Y28" s="164"/>
      <c r="Z28" s="164"/>
      <c r="AA28" s="8"/>
      <c r="AB28" s="5"/>
      <c r="AC28" s="5"/>
      <c r="AD28" s="5"/>
      <c r="AE28" s="5"/>
      <c r="AF28" s="5"/>
      <c r="AG28" s="5"/>
      <c r="AH28" s="5"/>
      <c r="AI28" s="5"/>
      <c r="AJ28" s="5"/>
      <c r="AK28" s="5"/>
    </row>
    <row r="29" spans="1:38" s="4" customFormat="1" ht="9" customHeight="1" x14ac:dyDescent="0.2">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8"/>
    </row>
    <row r="30" spans="1:38" s="4" customFormat="1" ht="95.25" customHeight="1" x14ac:dyDescent="0.2">
      <c r="A30" s="162" t="s">
        <v>38</v>
      </c>
      <c r="B30" s="162"/>
      <c r="C30" s="162"/>
      <c r="D30" s="162"/>
      <c r="E30" s="162"/>
      <c r="F30" s="162"/>
      <c r="G30" s="162"/>
      <c r="H30" s="162"/>
      <c r="I30" s="162"/>
      <c r="J30" s="162"/>
      <c r="K30" s="162"/>
      <c r="L30" s="162"/>
      <c r="M30" s="162"/>
      <c r="N30" s="162"/>
      <c r="O30" s="162"/>
      <c r="P30" s="162"/>
      <c r="Q30" s="162" t="s">
        <v>39</v>
      </c>
      <c r="R30" s="162"/>
      <c r="S30" s="162"/>
      <c r="T30" s="162"/>
      <c r="U30" s="162"/>
      <c r="V30" s="162"/>
      <c r="W30" s="162"/>
      <c r="X30" s="162"/>
      <c r="Y30" s="162"/>
      <c r="Z30" s="162"/>
      <c r="AA30" s="8"/>
      <c r="AB30" s="110" t="s">
        <v>51</v>
      </c>
      <c r="AC30" s="110"/>
      <c r="AD30" s="110"/>
      <c r="AE30" s="110"/>
      <c r="AF30" s="110"/>
      <c r="AG30" s="110"/>
      <c r="AH30" s="110"/>
      <c r="AI30" s="110"/>
      <c r="AJ30" s="110"/>
      <c r="AK30" s="110"/>
      <c r="AL30" s="110"/>
    </row>
    <row r="31" spans="1:38" s="4" customFormat="1" ht="25.5" customHeight="1" x14ac:dyDescent="0.2">
      <c r="A31" s="163" t="s">
        <v>54</v>
      </c>
      <c r="B31" s="163"/>
      <c r="C31" s="163"/>
      <c r="D31" s="163"/>
      <c r="E31" s="163"/>
      <c r="F31" s="163"/>
      <c r="G31" s="163"/>
      <c r="H31" s="163"/>
      <c r="I31" s="163"/>
      <c r="J31" s="163"/>
      <c r="K31" s="163"/>
      <c r="L31" s="163"/>
      <c r="M31" s="163"/>
      <c r="N31" s="163"/>
      <c r="O31" s="163"/>
      <c r="P31" s="163"/>
      <c r="Q31" s="163" t="s">
        <v>53</v>
      </c>
      <c r="R31" s="164"/>
      <c r="S31" s="164"/>
      <c r="T31" s="164"/>
      <c r="U31" s="164"/>
      <c r="V31" s="164"/>
      <c r="W31" s="164"/>
      <c r="X31" s="164"/>
      <c r="Y31" s="164"/>
      <c r="Z31" s="164"/>
      <c r="AA31" s="8"/>
      <c r="AB31" s="6"/>
      <c r="AC31" s="6"/>
      <c r="AD31" s="6"/>
      <c r="AE31" s="6"/>
      <c r="AF31" s="6"/>
      <c r="AG31" s="6"/>
      <c r="AH31" s="6"/>
      <c r="AI31" s="6"/>
      <c r="AJ31" s="6"/>
      <c r="AK31" s="6"/>
    </row>
    <row r="32" spans="1:38" s="4" customFormat="1" ht="66"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row>
  </sheetData>
  <sheetProtection formatCells="0" formatRows="0" insertRows="0" deleteRows="0"/>
  <mergeCells count="94">
    <mergeCell ref="AB1:AL1"/>
    <mergeCell ref="AB24:AL24"/>
    <mergeCell ref="AB27:AL27"/>
    <mergeCell ref="AB30:AL30"/>
    <mergeCell ref="A7:D7"/>
    <mergeCell ref="G7:J7"/>
    <mergeCell ref="K7:M7"/>
    <mergeCell ref="N7:R7"/>
    <mergeCell ref="A1:Z1"/>
    <mergeCell ref="A21:R21"/>
    <mergeCell ref="A12:B13"/>
    <mergeCell ref="C12:F13"/>
    <mergeCell ref="G12:J13"/>
    <mergeCell ref="K12:R13"/>
    <mergeCell ref="C18:F18"/>
    <mergeCell ref="C19:F19"/>
    <mergeCell ref="G15:J15"/>
    <mergeCell ref="G16:J16"/>
    <mergeCell ref="C20:F20"/>
    <mergeCell ref="A14:B14"/>
    <mergeCell ref="A15:B15"/>
    <mergeCell ref="A16:B16"/>
    <mergeCell ref="A17:B17"/>
    <mergeCell ref="A18:B18"/>
    <mergeCell ref="A19:B19"/>
    <mergeCell ref="A20:B20"/>
    <mergeCell ref="C14:F14"/>
    <mergeCell ref="C15:F15"/>
    <mergeCell ref="C16:F16"/>
    <mergeCell ref="C17:F17"/>
    <mergeCell ref="K14:R14"/>
    <mergeCell ref="K15:R15"/>
    <mergeCell ref="K16:R16"/>
    <mergeCell ref="K17:R17"/>
    <mergeCell ref="K18:R18"/>
    <mergeCell ref="A11:Z11"/>
    <mergeCell ref="AB12:AL12"/>
    <mergeCell ref="AB9:AL10"/>
    <mergeCell ref="S8:Z8"/>
    <mergeCell ref="S12:Z13"/>
    <mergeCell ref="AB13:AL13"/>
    <mergeCell ref="A9:Z9"/>
    <mergeCell ref="A10:Z10"/>
    <mergeCell ref="A8:I8"/>
    <mergeCell ref="J8:R8"/>
    <mergeCell ref="AB8:AL8"/>
    <mergeCell ref="A24:Z24"/>
    <mergeCell ref="S17:Z17"/>
    <mergeCell ref="S18:Z18"/>
    <mergeCell ref="S19:Z19"/>
    <mergeCell ref="S20:Z20"/>
    <mergeCell ref="S21:Z21"/>
    <mergeCell ref="K20:R20"/>
    <mergeCell ref="G19:J19"/>
    <mergeCell ref="G20:J20"/>
    <mergeCell ref="A22:Z22"/>
    <mergeCell ref="G17:J17"/>
    <mergeCell ref="G18:J18"/>
    <mergeCell ref="K19:R19"/>
    <mergeCell ref="AB20:AL20"/>
    <mergeCell ref="AB21:AL21"/>
    <mergeCell ref="AB17:AL17"/>
    <mergeCell ref="AB15:AL15"/>
    <mergeCell ref="A6:D6"/>
    <mergeCell ref="E6:Z6"/>
    <mergeCell ref="AB6:AL6"/>
    <mergeCell ref="AB7:AL7"/>
    <mergeCell ref="AB14:AL14"/>
    <mergeCell ref="AB18:AL18"/>
    <mergeCell ref="AB19:AL19"/>
    <mergeCell ref="S16:Z16"/>
    <mergeCell ref="S14:Z14"/>
    <mergeCell ref="S15:Z15"/>
    <mergeCell ref="AB16:AL16"/>
    <mergeCell ref="G14:J14"/>
    <mergeCell ref="A3:Z3"/>
    <mergeCell ref="E7:F7"/>
    <mergeCell ref="S7:Z7"/>
    <mergeCell ref="AB3:AL3"/>
    <mergeCell ref="A4:Z4"/>
    <mergeCell ref="A5:D5"/>
    <mergeCell ref="E5:Z5"/>
    <mergeCell ref="AB5:AL5"/>
    <mergeCell ref="A25:Z25"/>
    <mergeCell ref="A26:Z26"/>
    <mergeCell ref="A27:P27"/>
    <mergeCell ref="Q27:Z27"/>
    <mergeCell ref="A28:P28"/>
    <mergeCell ref="Q28:Z28"/>
    <mergeCell ref="A30:P30"/>
    <mergeCell ref="Q30:Z30"/>
    <mergeCell ref="A31:P31"/>
    <mergeCell ref="Q31:Z31"/>
    <mergeCell ref="A29:Z29"/>
  </mergeCells>
  <dataValidations count="6">
    <dataValidation allowBlank="1" showInputMessage="1" showErrorMessage="1" prompt="Wpisz numer umowy dofinansowania" sqref="E7" xr:uid="{1754A090-12E0-42AB-81CA-9DEE972050E3}"/>
    <dataValidation allowBlank="1" showInputMessage="1" showErrorMessage="1" prompt="Wpisz nazwę beneficjenta" sqref="E5:Z5" xr:uid="{CD7C188E-3C1F-4C04-A621-B47411EE6BA4}"/>
    <dataValidation allowBlank="1" showInputMessage="1" showErrorMessage="1" prompt="Wpisz nazwę zadania dofinansowanego ze środków RFRD. _x000a_Nazwa zadania powinna być taka sama jak na umowie dofinansowania oraz liście zatwierdzonej przez Premiera" sqref="E6:Z6" xr:uid="{AB6F170C-7E98-4A28-9C42-3BC5341EC3B2}"/>
    <dataValidation allowBlank="1" showInputMessage="1" showErrorMessage="1" prompt="Wpisz numer rachunku dedykowanego do obsługi środków RFRD" sqref="A10" xr:uid="{1CCAEE22-645E-4F77-A50A-9E8A6B62F57D}"/>
    <dataValidation allowBlank="1" showInputMessage="1" showErrorMessage="1" prompt="Wpisz kwotę do wypłaty ze środków RFRD w danym roku" sqref="S14:S20" xr:uid="{F150FDE7-6DC4-4AA2-B546-11643CACA879}"/>
    <dataValidation allowBlank="1" showInputMessage="1" showErrorMessage="1" prompt="Wpisz datę zawarcia umowy dofinansowania" sqref="N7:R7" xr:uid="{7DB7B677-9E77-47AC-A960-C889B2D43AC7}"/>
  </dataValidations>
  <pageMargins left="0.78740157480314965" right="0.78740157480314965" top="0.78740157480314965" bottom="0.78740157480314965" header="0.39370078740157483" footer="0.39370078740157483"/>
  <pageSetup paperSize="9" orientation="portrait" r:id="rId1"/>
  <headerFooter>
    <oddFooter>&amp;C&amp;8Zał. nr 2 do umowy z naboru  A/2024
Strona &amp;P z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Wybierz z listy rodzaj dofinansowanego zadania:_x000a_ - jednorocznego_x000a_ - wieloletniego" xr:uid="{5ADE41CB-A009-4B53-909A-8252B00F0A70}">
          <x14:formula1>
            <xm:f>DANE!$B$2:$B$3</xm:f>
          </x14:formula1>
          <xm:sqref>J8</xm:sqref>
        </x14:dataValidation>
        <x14:dataValidation type="list" allowBlank="1" showInputMessage="1" showErrorMessage="1" prompt="Wybierz z listy rozwijanej miesiąc wypłaty środków z RFRD w danym roku" xr:uid="{0ACF4AD5-445E-475B-A144-BDF5F641A4FC}">
          <x14:formula1>
            <xm:f>DANE!$C$6:$C$17</xm:f>
          </x14:formula1>
          <xm:sqref>K14:K20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9DA23-0539-434E-A765-3E9B130E856F}">
  <sheetPr>
    <pageSetUpPr fitToPage="1"/>
  </sheetPr>
  <dimension ref="A1:AL131"/>
  <sheetViews>
    <sheetView zoomScaleNormal="100" workbookViewId="0">
      <selection activeCell="A66" sqref="A66:T66"/>
    </sheetView>
  </sheetViews>
  <sheetFormatPr defaultRowHeight="12" outlineLevelRow="1" x14ac:dyDescent="0.2"/>
  <cols>
    <col min="1" max="5" width="3.28515625" style="10" customWidth="1"/>
    <col min="6" max="14" width="3.7109375" style="10" customWidth="1"/>
    <col min="15" max="17" width="3.28515625" style="10" customWidth="1"/>
    <col min="18" max="26" width="3.7109375" style="10" customWidth="1"/>
    <col min="27" max="27" width="9.140625" style="10"/>
    <col min="28" max="38" width="10.85546875" style="30" customWidth="1"/>
    <col min="39" max="16384" width="9.140625" style="10"/>
  </cols>
  <sheetData>
    <row r="1" spans="1:38" s="9" customFormat="1" ht="117.75" customHeight="1" x14ac:dyDescent="0.2">
      <c r="A1" s="179" t="s">
        <v>191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B1" s="184" t="s">
        <v>261</v>
      </c>
      <c r="AC1" s="184"/>
      <c r="AD1" s="184"/>
      <c r="AE1" s="184"/>
      <c r="AF1" s="184"/>
      <c r="AG1" s="184"/>
      <c r="AH1" s="184"/>
      <c r="AI1" s="184"/>
      <c r="AJ1" s="184"/>
      <c r="AK1" s="184"/>
      <c r="AL1" s="184"/>
    </row>
    <row r="2" spans="1:38" x14ac:dyDescent="0.2">
      <c r="AA2" s="86"/>
      <c r="AB2" s="59"/>
      <c r="AC2" s="59"/>
      <c r="AD2" s="59"/>
      <c r="AE2" s="59"/>
      <c r="AF2" s="59"/>
      <c r="AG2" s="59"/>
      <c r="AH2" s="59"/>
      <c r="AI2" s="59"/>
      <c r="AJ2" s="59"/>
      <c r="AK2" s="59"/>
      <c r="AL2" s="59"/>
    </row>
    <row r="3" spans="1:38" ht="30" customHeight="1" x14ac:dyDescent="0.2">
      <c r="A3" s="280" t="str">
        <f>"Załącznik nr 3 do Umowy nr "&amp;E8&amp;G8</f>
        <v>Załącznik nr 3 do Umowy nr /RFRD/A/2024</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86"/>
      <c r="AB3" s="211" t="s">
        <v>133</v>
      </c>
      <c r="AC3" s="211"/>
      <c r="AD3" s="211"/>
      <c r="AE3" s="211"/>
      <c r="AF3" s="211"/>
      <c r="AG3" s="211"/>
      <c r="AH3" s="211"/>
      <c r="AI3" s="211"/>
      <c r="AJ3" s="211"/>
      <c r="AK3" s="211"/>
      <c r="AL3" s="211"/>
    </row>
    <row r="4" spans="1:38" ht="24" customHeight="1" x14ac:dyDescent="0.2">
      <c r="A4" s="104" t="s">
        <v>186</v>
      </c>
      <c r="B4" s="105"/>
      <c r="C4" s="105"/>
      <c r="D4" s="105"/>
      <c r="E4" s="105"/>
      <c r="F4" s="105"/>
      <c r="G4" s="105"/>
      <c r="H4" s="105"/>
      <c r="I4" s="105"/>
      <c r="J4" s="105"/>
      <c r="K4" s="105"/>
      <c r="L4" s="105"/>
      <c r="M4" s="105"/>
      <c r="N4" s="105"/>
      <c r="O4" s="105"/>
      <c r="P4" s="105"/>
      <c r="Q4" s="105"/>
      <c r="R4" s="105"/>
      <c r="S4" s="105"/>
      <c r="T4" s="105"/>
      <c r="U4" s="105"/>
      <c r="V4" s="105"/>
      <c r="W4" s="105"/>
      <c r="X4" s="105"/>
      <c r="Y4" s="105"/>
      <c r="Z4" s="106"/>
      <c r="AA4" s="18"/>
    </row>
    <row r="5" spans="1:38" s="11" customFormat="1" ht="15" customHeight="1" x14ac:dyDescent="0.25">
      <c r="A5" s="12" t="s">
        <v>81</v>
      </c>
      <c r="B5" s="260" t="s">
        <v>82</v>
      </c>
      <c r="C5" s="260"/>
      <c r="D5" s="260"/>
      <c r="E5" s="260"/>
      <c r="F5" s="260"/>
      <c r="G5" s="260"/>
      <c r="H5" s="260"/>
      <c r="I5" s="260"/>
      <c r="J5" s="260"/>
      <c r="K5" s="260"/>
      <c r="L5" s="260"/>
      <c r="M5" s="260"/>
      <c r="N5" s="260"/>
      <c r="O5" s="260"/>
      <c r="P5" s="260"/>
      <c r="Q5" s="260"/>
      <c r="R5" s="260"/>
      <c r="S5" s="260"/>
      <c r="T5" s="260"/>
      <c r="U5" s="260"/>
      <c r="V5" s="260"/>
      <c r="W5" s="260"/>
      <c r="X5" s="260"/>
      <c r="Y5" s="260"/>
      <c r="Z5" s="261"/>
      <c r="AB5" s="60"/>
      <c r="AC5" s="60"/>
      <c r="AD5" s="60"/>
      <c r="AE5" s="60"/>
      <c r="AF5" s="60"/>
      <c r="AG5" s="60"/>
      <c r="AH5" s="60"/>
      <c r="AI5" s="60"/>
      <c r="AJ5" s="60"/>
      <c r="AK5" s="60"/>
      <c r="AL5" s="60"/>
    </row>
    <row r="6" spans="1:38" s="9" customFormat="1" ht="15.75" customHeight="1" x14ac:dyDescent="0.2">
      <c r="A6" s="107" t="s">
        <v>56</v>
      </c>
      <c r="B6" s="108"/>
      <c r="C6" s="108"/>
      <c r="D6" s="109"/>
      <c r="E6" s="100"/>
      <c r="F6" s="101"/>
      <c r="G6" s="101"/>
      <c r="H6" s="101"/>
      <c r="I6" s="101"/>
      <c r="J6" s="101"/>
      <c r="K6" s="101"/>
      <c r="L6" s="101"/>
      <c r="M6" s="101"/>
      <c r="N6" s="101"/>
      <c r="O6" s="101"/>
      <c r="P6" s="101"/>
      <c r="Q6" s="101"/>
      <c r="R6" s="101"/>
      <c r="S6" s="101"/>
      <c r="T6" s="101"/>
      <c r="U6" s="101"/>
      <c r="V6" s="101"/>
      <c r="W6" s="101"/>
      <c r="X6" s="101"/>
      <c r="Y6" s="101"/>
      <c r="Z6" s="102"/>
      <c r="AB6" s="279" t="s">
        <v>41</v>
      </c>
      <c r="AC6" s="279"/>
      <c r="AD6" s="279"/>
      <c r="AE6" s="279"/>
      <c r="AF6" s="279"/>
      <c r="AG6" s="279"/>
      <c r="AH6" s="279"/>
      <c r="AI6" s="279"/>
      <c r="AJ6" s="279"/>
      <c r="AK6" s="279"/>
      <c r="AL6" s="279"/>
    </row>
    <row r="7" spans="1:38" s="9" customFormat="1" ht="70.5" customHeight="1" x14ac:dyDescent="0.2">
      <c r="A7" s="99" t="s">
        <v>57</v>
      </c>
      <c r="B7" s="99"/>
      <c r="C7" s="99"/>
      <c r="D7" s="99"/>
      <c r="E7" s="100"/>
      <c r="F7" s="101"/>
      <c r="G7" s="101"/>
      <c r="H7" s="101"/>
      <c r="I7" s="101"/>
      <c r="J7" s="101"/>
      <c r="K7" s="101"/>
      <c r="L7" s="101"/>
      <c r="M7" s="101"/>
      <c r="N7" s="101"/>
      <c r="O7" s="101"/>
      <c r="P7" s="101"/>
      <c r="Q7" s="101"/>
      <c r="R7" s="101"/>
      <c r="S7" s="101"/>
      <c r="T7" s="101"/>
      <c r="U7" s="101"/>
      <c r="V7" s="101"/>
      <c r="W7" s="101"/>
      <c r="X7" s="101"/>
      <c r="Y7" s="101"/>
      <c r="Z7" s="102"/>
      <c r="AB7" s="111" t="s">
        <v>49</v>
      </c>
      <c r="AC7" s="111"/>
      <c r="AD7" s="111"/>
      <c r="AE7" s="111"/>
      <c r="AF7" s="111"/>
      <c r="AG7" s="111"/>
      <c r="AH7" s="111"/>
      <c r="AI7" s="111"/>
      <c r="AJ7" s="111"/>
      <c r="AK7" s="111"/>
      <c r="AL7" s="111"/>
    </row>
    <row r="8" spans="1:38" s="8" customFormat="1" ht="15" customHeight="1" x14ac:dyDescent="0.2">
      <c r="A8" s="114" t="s">
        <v>228</v>
      </c>
      <c r="B8" s="115"/>
      <c r="C8" s="115"/>
      <c r="D8" s="115"/>
      <c r="E8" s="118"/>
      <c r="F8" s="118"/>
      <c r="G8" s="119" t="s">
        <v>50</v>
      </c>
      <c r="H8" s="119"/>
      <c r="I8" s="119"/>
      <c r="J8" s="119"/>
      <c r="K8" s="120" t="s">
        <v>40</v>
      </c>
      <c r="L8" s="120"/>
      <c r="M8" s="120"/>
      <c r="N8" s="121"/>
      <c r="O8" s="121"/>
      <c r="P8" s="121"/>
      <c r="Q8" s="121"/>
      <c r="R8" s="121"/>
      <c r="S8" s="112"/>
      <c r="T8" s="112"/>
      <c r="U8" s="112"/>
      <c r="V8" s="112"/>
      <c r="W8" s="112"/>
      <c r="X8" s="112"/>
      <c r="Y8" s="112"/>
      <c r="Z8" s="113"/>
      <c r="AA8" s="45"/>
      <c r="AB8" s="117" t="s">
        <v>42</v>
      </c>
      <c r="AC8" s="117"/>
      <c r="AD8" s="117"/>
      <c r="AE8" s="117"/>
      <c r="AF8" s="117"/>
      <c r="AG8" s="117"/>
      <c r="AH8" s="117"/>
      <c r="AI8" s="117"/>
      <c r="AJ8" s="117"/>
      <c r="AK8" s="117"/>
      <c r="AL8" s="117"/>
    </row>
    <row r="9" spans="1:38" s="8" customFormat="1" ht="15" customHeight="1" x14ac:dyDescent="0.2">
      <c r="A9" s="114" t="s">
        <v>183</v>
      </c>
      <c r="B9" s="115"/>
      <c r="C9" s="115"/>
      <c r="D9" s="115"/>
      <c r="E9" s="115"/>
      <c r="F9" s="115"/>
      <c r="G9" s="115"/>
      <c r="H9" s="115"/>
      <c r="I9" s="115"/>
      <c r="J9" s="116"/>
      <c r="K9" s="116"/>
      <c r="L9" s="116"/>
      <c r="M9" s="116"/>
      <c r="N9" s="116"/>
      <c r="O9" s="116"/>
      <c r="P9" s="116"/>
      <c r="Q9" s="116"/>
      <c r="R9" s="116"/>
      <c r="S9" s="119"/>
      <c r="T9" s="119"/>
      <c r="U9" s="119"/>
      <c r="V9" s="119"/>
      <c r="W9" s="119"/>
      <c r="X9" s="119"/>
      <c r="Y9" s="119"/>
      <c r="Z9" s="122"/>
      <c r="AB9" s="87" t="s">
        <v>48</v>
      </c>
      <c r="AC9" s="87"/>
      <c r="AD9" s="87"/>
      <c r="AE9" s="87"/>
      <c r="AF9" s="87"/>
      <c r="AG9" s="87"/>
      <c r="AH9" s="87"/>
      <c r="AI9" s="87"/>
      <c r="AJ9" s="87"/>
      <c r="AK9" s="87"/>
      <c r="AL9" s="87"/>
    </row>
    <row r="10" spans="1:38" ht="17.25" customHeight="1" x14ac:dyDescent="0.2">
      <c r="A10" s="107" t="s">
        <v>83</v>
      </c>
      <c r="B10" s="108"/>
      <c r="C10" s="108"/>
      <c r="D10" s="108"/>
      <c r="E10" s="108"/>
      <c r="F10" s="108"/>
      <c r="G10" s="108"/>
      <c r="H10" s="108"/>
      <c r="I10" s="108"/>
      <c r="J10" s="108"/>
      <c r="K10" s="295"/>
      <c r="L10" s="295"/>
      <c r="M10" s="295"/>
      <c r="N10" s="295"/>
      <c r="O10" s="326" t="s">
        <v>107</v>
      </c>
      <c r="P10" s="326"/>
      <c r="Q10" s="326"/>
      <c r="R10" s="326"/>
      <c r="S10" s="326"/>
      <c r="T10" s="326"/>
      <c r="U10" s="326"/>
      <c r="V10" s="326"/>
      <c r="W10" s="326"/>
      <c r="X10" s="326"/>
      <c r="Y10" s="326"/>
      <c r="Z10" s="327"/>
      <c r="AB10" s="181" t="s">
        <v>155</v>
      </c>
      <c r="AC10" s="181"/>
      <c r="AD10" s="181"/>
      <c r="AE10" s="181"/>
      <c r="AF10" s="181"/>
      <c r="AG10" s="181"/>
      <c r="AH10" s="181"/>
      <c r="AI10" s="181"/>
      <c r="AJ10" s="181"/>
      <c r="AK10" s="181"/>
      <c r="AL10" s="181"/>
    </row>
    <row r="11" spans="1:38" ht="17.25" customHeight="1" x14ac:dyDescent="0.2">
      <c r="A11" s="107" t="s">
        <v>84</v>
      </c>
      <c r="B11" s="108"/>
      <c r="C11" s="108"/>
      <c r="D11" s="108"/>
      <c r="E11" s="108"/>
      <c r="F11" s="108"/>
      <c r="G11" s="108"/>
      <c r="H11" s="108"/>
      <c r="I11" s="108"/>
      <c r="J11" s="108"/>
      <c r="K11" s="295"/>
      <c r="L11" s="295"/>
      <c r="M11" s="295"/>
      <c r="N11" s="295"/>
      <c r="O11" s="326" t="s">
        <v>108</v>
      </c>
      <c r="P11" s="326"/>
      <c r="Q11" s="326"/>
      <c r="R11" s="326"/>
      <c r="S11" s="326"/>
      <c r="T11" s="326"/>
      <c r="U11" s="326"/>
      <c r="V11" s="326"/>
      <c r="W11" s="326"/>
      <c r="X11" s="326"/>
      <c r="Y11" s="326"/>
      <c r="Z11" s="327"/>
      <c r="AB11" s="181" t="s">
        <v>156</v>
      </c>
      <c r="AC11" s="181"/>
      <c r="AD11" s="181"/>
      <c r="AE11" s="181"/>
      <c r="AF11" s="181"/>
      <c r="AG11" s="181"/>
      <c r="AH11" s="181"/>
      <c r="AI11" s="181"/>
      <c r="AJ11" s="181"/>
      <c r="AK11" s="181"/>
      <c r="AL11" s="181"/>
    </row>
    <row r="12" spans="1:38" ht="30" customHeight="1" x14ac:dyDescent="0.2">
      <c r="A12" s="296" t="s">
        <v>188</v>
      </c>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8"/>
      <c r="AB12" s="181" t="s">
        <v>158</v>
      </c>
      <c r="AC12" s="181"/>
      <c r="AD12" s="181"/>
      <c r="AE12" s="181"/>
      <c r="AF12" s="181"/>
      <c r="AG12" s="181"/>
      <c r="AH12" s="181"/>
      <c r="AI12" s="181"/>
      <c r="AJ12" s="181"/>
      <c r="AK12" s="181"/>
      <c r="AL12" s="181"/>
    </row>
    <row r="13" spans="1:38" ht="15" customHeight="1" x14ac:dyDescent="0.2">
      <c r="A13" s="46" t="s">
        <v>58</v>
      </c>
      <c r="B13" s="258" t="s">
        <v>157</v>
      </c>
      <c r="C13" s="258"/>
      <c r="D13" s="258"/>
      <c r="E13" s="258"/>
      <c r="F13" s="258"/>
      <c r="G13" s="258"/>
      <c r="H13" s="258"/>
      <c r="I13" s="258"/>
      <c r="J13" s="258"/>
      <c r="K13" s="258"/>
      <c r="L13" s="167"/>
      <c r="M13" s="167"/>
      <c r="N13" s="167"/>
      <c r="O13" s="167"/>
      <c r="P13" s="38"/>
      <c r="Q13" s="38"/>
      <c r="R13" s="38"/>
      <c r="S13" s="38"/>
      <c r="T13" s="38"/>
      <c r="U13" s="38"/>
      <c r="V13" s="38"/>
      <c r="W13" s="38"/>
      <c r="X13" s="38"/>
      <c r="Y13" s="38"/>
      <c r="Z13" s="39"/>
      <c r="AB13" s="87" t="s">
        <v>211</v>
      </c>
      <c r="AC13" s="87"/>
      <c r="AD13" s="87"/>
      <c r="AE13" s="87"/>
      <c r="AF13" s="87"/>
      <c r="AG13" s="87"/>
      <c r="AH13" s="87"/>
      <c r="AI13" s="87"/>
      <c r="AJ13" s="87"/>
      <c r="AK13" s="87"/>
      <c r="AL13" s="87"/>
    </row>
    <row r="14" spans="1:38" ht="15" customHeight="1" x14ac:dyDescent="0.2">
      <c r="A14" s="46" t="s">
        <v>58</v>
      </c>
      <c r="B14" s="265" t="s">
        <v>85</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08"/>
      <c r="AB14" s="181" t="s">
        <v>169</v>
      </c>
      <c r="AC14" s="181"/>
      <c r="AD14" s="181"/>
      <c r="AE14" s="181"/>
      <c r="AF14" s="181"/>
      <c r="AG14" s="181"/>
      <c r="AH14" s="181"/>
      <c r="AI14" s="181"/>
      <c r="AJ14" s="181"/>
      <c r="AK14" s="181"/>
      <c r="AL14" s="181"/>
    </row>
    <row r="15" spans="1:38" ht="30" customHeight="1" x14ac:dyDescent="0.2">
      <c r="A15" s="19"/>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8"/>
      <c r="AB15" s="182"/>
      <c r="AC15" s="182"/>
      <c r="AD15" s="182"/>
      <c r="AE15" s="182"/>
      <c r="AF15" s="182"/>
      <c r="AG15" s="182"/>
      <c r="AH15" s="182"/>
      <c r="AI15" s="182"/>
      <c r="AJ15" s="182"/>
      <c r="AK15" s="182"/>
      <c r="AL15" s="182"/>
    </row>
    <row r="16" spans="1:38" ht="9" customHeight="1" x14ac:dyDescent="0.2">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row>
    <row r="17" spans="1:38" s="11" customFormat="1" ht="15" customHeight="1" x14ac:dyDescent="0.25">
      <c r="A17" s="12" t="s">
        <v>86</v>
      </c>
      <c r="B17" s="260" t="s">
        <v>87</v>
      </c>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1"/>
      <c r="AB17" s="117"/>
      <c r="AC17" s="117"/>
      <c r="AD17" s="117"/>
      <c r="AE17" s="117"/>
      <c r="AF17" s="117"/>
      <c r="AG17" s="117"/>
      <c r="AH17" s="117"/>
      <c r="AI17" s="117"/>
      <c r="AJ17" s="117"/>
      <c r="AK17" s="117"/>
      <c r="AL17" s="117"/>
    </row>
    <row r="18" spans="1:38" ht="17.25" customHeight="1" x14ac:dyDescent="0.2">
      <c r="A18" s="51" t="s">
        <v>58</v>
      </c>
      <c r="B18" s="292" t="s">
        <v>170</v>
      </c>
      <c r="C18" s="292"/>
      <c r="D18" s="292"/>
      <c r="E18" s="292"/>
      <c r="F18" s="292"/>
      <c r="G18" s="292"/>
      <c r="H18" s="292"/>
      <c r="I18" s="292"/>
      <c r="J18" s="292"/>
      <c r="K18" s="292"/>
      <c r="L18" s="292"/>
      <c r="M18" s="292"/>
      <c r="N18" s="292"/>
      <c r="O18" s="292"/>
      <c r="P18" s="278"/>
      <c r="Q18" s="278"/>
      <c r="R18" s="278"/>
      <c r="S18" s="278"/>
      <c r="T18" s="33" t="s">
        <v>230</v>
      </c>
      <c r="U18" s="33"/>
      <c r="V18" s="33"/>
      <c r="W18" s="33"/>
      <c r="X18" s="33"/>
      <c r="Y18" s="33"/>
      <c r="Z18" s="34"/>
      <c r="AB18" s="61"/>
      <c r="AC18" s="61"/>
      <c r="AD18" s="61"/>
      <c r="AE18" s="61"/>
      <c r="AF18" s="61"/>
      <c r="AG18" s="61"/>
      <c r="AH18" s="61"/>
      <c r="AI18" s="61"/>
      <c r="AJ18" s="61"/>
      <c r="AK18" s="61"/>
      <c r="AL18" s="61"/>
    </row>
    <row r="19" spans="1:38" ht="39" customHeight="1" x14ac:dyDescent="0.2">
      <c r="A19" s="46" t="s">
        <v>58</v>
      </c>
      <c r="B19" s="289" t="s">
        <v>198</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90"/>
      <c r="AB19" s="117" t="s">
        <v>192</v>
      </c>
      <c r="AC19" s="117"/>
      <c r="AD19" s="117"/>
      <c r="AE19" s="117"/>
      <c r="AF19" s="117"/>
      <c r="AG19" s="117"/>
      <c r="AH19" s="117"/>
      <c r="AI19" s="117"/>
      <c r="AJ19" s="117"/>
      <c r="AK19" s="117"/>
      <c r="AL19" s="117"/>
    </row>
    <row r="20" spans="1:38" s="9" customFormat="1" ht="16.5" customHeight="1" x14ac:dyDescent="0.2">
      <c r="A20" s="46" t="s">
        <v>58</v>
      </c>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150"/>
      <c r="AB20" s="87" t="s">
        <v>171</v>
      </c>
      <c r="AC20" s="87"/>
      <c r="AD20" s="87"/>
      <c r="AE20" s="87"/>
      <c r="AF20" s="87"/>
      <c r="AG20" s="87"/>
      <c r="AH20" s="87"/>
      <c r="AI20" s="87"/>
      <c r="AJ20" s="87"/>
      <c r="AK20" s="87"/>
      <c r="AL20" s="87"/>
    </row>
    <row r="21" spans="1:38" ht="17.25" customHeight="1" x14ac:dyDescent="0.2">
      <c r="A21" s="52" t="s">
        <v>58</v>
      </c>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150"/>
      <c r="AB21" s="87" t="s">
        <v>171</v>
      </c>
      <c r="AC21" s="87"/>
      <c r="AD21" s="87"/>
      <c r="AE21" s="87"/>
      <c r="AF21" s="87"/>
      <c r="AG21" s="87"/>
      <c r="AH21" s="87"/>
      <c r="AI21" s="87"/>
      <c r="AJ21" s="87"/>
      <c r="AK21" s="87"/>
      <c r="AL21" s="87"/>
    </row>
    <row r="22" spans="1:38" ht="17.25" customHeight="1" x14ac:dyDescent="0.2">
      <c r="A22" s="52" t="s">
        <v>58</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150"/>
      <c r="AB22" s="87" t="s">
        <v>171</v>
      </c>
      <c r="AC22" s="87"/>
      <c r="AD22" s="87"/>
      <c r="AE22" s="87"/>
      <c r="AF22" s="87"/>
      <c r="AG22" s="87"/>
      <c r="AH22" s="87"/>
      <c r="AI22" s="87"/>
      <c r="AJ22" s="87"/>
      <c r="AK22" s="87"/>
      <c r="AL22" s="87"/>
    </row>
    <row r="23" spans="1:38" ht="17.25" customHeight="1" x14ac:dyDescent="0.2">
      <c r="A23" s="52" t="s">
        <v>58</v>
      </c>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150"/>
      <c r="AB23" s="87" t="s">
        <v>171</v>
      </c>
      <c r="AC23" s="87"/>
      <c r="AD23" s="87"/>
      <c r="AE23" s="87"/>
      <c r="AF23" s="87"/>
      <c r="AG23" s="87"/>
      <c r="AH23" s="87"/>
      <c r="AI23" s="87"/>
      <c r="AJ23" s="87"/>
      <c r="AK23" s="87"/>
      <c r="AL23" s="87"/>
    </row>
    <row r="24" spans="1:38" ht="17.25" customHeight="1" x14ac:dyDescent="0.2">
      <c r="A24" s="53" t="s">
        <v>58</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8"/>
      <c r="AB24" s="87" t="s">
        <v>171</v>
      </c>
      <c r="AC24" s="87"/>
      <c r="AD24" s="87"/>
      <c r="AE24" s="87"/>
      <c r="AF24" s="87"/>
      <c r="AG24" s="87"/>
      <c r="AH24" s="87"/>
      <c r="AI24" s="87"/>
      <c r="AJ24" s="87"/>
      <c r="AK24" s="87"/>
      <c r="AL24" s="87"/>
    </row>
    <row r="25" spans="1:38" ht="9" customHeight="1" x14ac:dyDescent="0.2">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B25" s="59"/>
      <c r="AC25" s="59"/>
      <c r="AD25" s="59"/>
      <c r="AE25" s="59"/>
      <c r="AF25" s="59"/>
      <c r="AG25" s="59"/>
      <c r="AH25" s="59"/>
      <c r="AI25" s="59"/>
      <c r="AJ25" s="59"/>
      <c r="AK25" s="59"/>
      <c r="AL25" s="59"/>
    </row>
    <row r="26" spans="1:38" ht="29.25" customHeight="1" x14ac:dyDescent="0.2">
      <c r="A26" s="12" t="s">
        <v>88</v>
      </c>
      <c r="B26" s="260" t="s">
        <v>199</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1"/>
      <c r="AB26" s="117" t="s">
        <v>193</v>
      </c>
      <c r="AC26" s="117"/>
      <c r="AD26" s="117"/>
      <c r="AE26" s="117"/>
      <c r="AF26" s="117"/>
      <c r="AG26" s="117"/>
      <c r="AH26" s="117"/>
      <c r="AI26" s="117"/>
      <c r="AJ26" s="117"/>
      <c r="AK26" s="117"/>
      <c r="AL26" s="117"/>
    </row>
    <row r="27" spans="1:38" s="9" customFormat="1" ht="18.75" customHeight="1" x14ac:dyDescent="0.2">
      <c r="A27" s="126" t="s">
        <v>67</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8"/>
      <c r="AB27" s="117"/>
      <c r="AC27" s="117"/>
      <c r="AD27" s="117"/>
      <c r="AE27" s="117"/>
      <c r="AF27" s="117"/>
      <c r="AG27" s="117"/>
      <c r="AH27" s="117"/>
      <c r="AI27" s="117"/>
      <c r="AJ27" s="117"/>
      <c r="AK27" s="117"/>
      <c r="AL27" s="117"/>
    </row>
    <row r="28" spans="1:38" s="9" customFormat="1" ht="48.75" customHeight="1" x14ac:dyDescent="0.2">
      <c r="A28" s="201" t="s">
        <v>68</v>
      </c>
      <c r="B28" s="203"/>
      <c r="C28" s="195" t="s">
        <v>200</v>
      </c>
      <c r="D28" s="96"/>
      <c r="E28" s="96"/>
      <c r="F28" s="96"/>
      <c r="G28" s="97"/>
      <c r="H28" s="195" t="s">
        <v>70</v>
      </c>
      <c r="I28" s="96"/>
      <c r="J28" s="96"/>
      <c r="K28" s="96"/>
      <c r="L28" s="96"/>
      <c r="M28" s="96"/>
      <c r="N28" s="96"/>
      <c r="O28" s="96"/>
      <c r="P28" s="96"/>
      <c r="Q28" s="96"/>
      <c r="R28" s="96"/>
      <c r="S28" s="96"/>
      <c r="T28" s="97"/>
      <c r="U28" s="195" t="s">
        <v>122</v>
      </c>
      <c r="V28" s="96"/>
      <c r="W28" s="96"/>
      <c r="X28" s="96"/>
      <c r="Y28" s="96"/>
      <c r="Z28" s="97"/>
      <c r="AB28" s="186" t="s">
        <v>153</v>
      </c>
      <c r="AC28" s="186"/>
      <c r="AD28" s="186"/>
      <c r="AE28" s="186"/>
      <c r="AF28" s="186"/>
      <c r="AG28" s="186"/>
      <c r="AH28" s="186"/>
      <c r="AI28" s="186"/>
      <c r="AJ28" s="186"/>
      <c r="AK28" s="186"/>
      <c r="AL28" s="186"/>
    </row>
    <row r="29" spans="1:38" s="9" customFormat="1" x14ac:dyDescent="0.2">
      <c r="A29" s="293">
        <v>1</v>
      </c>
      <c r="B29" s="294"/>
      <c r="C29" s="293"/>
      <c r="D29" s="295"/>
      <c r="E29" s="295"/>
      <c r="F29" s="295"/>
      <c r="G29" s="294"/>
      <c r="H29" s="281"/>
      <c r="I29" s="282"/>
      <c r="J29" s="282"/>
      <c r="K29" s="282"/>
      <c r="L29" s="282"/>
      <c r="M29" s="282"/>
      <c r="N29" s="282"/>
      <c r="O29" s="282"/>
      <c r="P29" s="282"/>
      <c r="Q29" s="282"/>
      <c r="R29" s="282"/>
      <c r="S29" s="282"/>
      <c r="T29" s="283"/>
      <c r="U29" s="284"/>
      <c r="V29" s="285"/>
      <c r="W29" s="285"/>
      <c r="X29" s="285"/>
      <c r="Y29" s="285"/>
      <c r="Z29" s="286"/>
      <c r="AB29" s="4"/>
      <c r="AC29" s="4"/>
      <c r="AD29" s="4"/>
      <c r="AE29" s="4"/>
      <c r="AF29" s="4"/>
      <c r="AG29" s="4"/>
      <c r="AH29" s="4"/>
      <c r="AI29" s="4"/>
      <c r="AJ29" s="4"/>
      <c r="AK29" s="4"/>
      <c r="AL29" s="21"/>
    </row>
    <row r="30" spans="1:38" s="9" customFormat="1" x14ac:dyDescent="0.2">
      <c r="A30" s="293">
        <v>2</v>
      </c>
      <c r="B30" s="294"/>
      <c r="C30" s="293"/>
      <c r="D30" s="295"/>
      <c r="E30" s="295"/>
      <c r="F30" s="295"/>
      <c r="G30" s="294"/>
      <c r="H30" s="281"/>
      <c r="I30" s="282"/>
      <c r="J30" s="282"/>
      <c r="K30" s="282"/>
      <c r="L30" s="282"/>
      <c r="M30" s="282"/>
      <c r="N30" s="282"/>
      <c r="O30" s="282"/>
      <c r="P30" s="282"/>
      <c r="Q30" s="282"/>
      <c r="R30" s="282"/>
      <c r="S30" s="282"/>
      <c r="T30" s="283"/>
      <c r="U30" s="284"/>
      <c r="V30" s="285"/>
      <c r="W30" s="285"/>
      <c r="X30" s="285"/>
      <c r="Y30" s="285"/>
      <c r="Z30" s="286"/>
      <c r="AB30" s="4"/>
      <c r="AC30" s="4"/>
      <c r="AD30" s="4"/>
      <c r="AE30" s="4"/>
      <c r="AF30" s="4"/>
      <c r="AG30" s="4"/>
      <c r="AH30" s="4"/>
      <c r="AI30" s="4"/>
      <c r="AJ30" s="4"/>
      <c r="AK30" s="4"/>
      <c r="AL30" s="21"/>
    </row>
    <row r="31" spans="1:38" s="9" customFormat="1" x14ac:dyDescent="0.2">
      <c r="A31" s="293">
        <v>3</v>
      </c>
      <c r="B31" s="294"/>
      <c r="C31" s="293"/>
      <c r="D31" s="295"/>
      <c r="E31" s="295"/>
      <c r="F31" s="295"/>
      <c r="G31" s="294"/>
      <c r="H31" s="281"/>
      <c r="I31" s="282"/>
      <c r="J31" s="282"/>
      <c r="K31" s="282"/>
      <c r="L31" s="282"/>
      <c r="M31" s="282"/>
      <c r="N31" s="282"/>
      <c r="O31" s="282"/>
      <c r="P31" s="282"/>
      <c r="Q31" s="282"/>
      <c r="R31" s="282"/>
      <c r="S31" s="282"/>
      <c r="T31" s="283"/>
      <c r="U31" s="284"/>
      <c r="V31" s="285"/>
      <c r="W31" s="285"/>
      <c r="X31" s="285"/>
      <c r="Y31" s="285"/>
      <c r="Z31" s="286"/>
      <c r="AB31" s="4"/>
      <c r="AC31" s="4"/>
      <c r="AD31" s="4"/>
      <c r="AE31" s="4"/>
      <c r="AF31" s="4"/>
      <c r="AG31" s="4"/>
      <c r="AH31" s="4"/>
      <c r="AI31" s="4"/>
      <c r="AJ31" s="4"/>
      <c r="AK31" s="4"/>
      <c r="AL31" s="21"/>
    </row>
    <row r="32" spans="1:38" s="9" customFormat="1" x14ac:dyDescent="0.2">
      <c r="A32" s="293">
        <v>4</v>
      </c>
      <c r="B32" s="294"/>
      <c r="C32" s="293"/>
      <c r="D32" s="295"/>
      <c r="E32" s="295"/>
      <c r="F32" s="295"/>
      <c r="G32" s="294"/>
      <c r="H32" s="281"/>
      <c r="I32" s="282"/>
      <c r="J32" s="282"/>
      <c r="K32" s="282"/>
      <c r="L32" s="282"/>
      <c r="M32" s="282"/>
      <c r="N32" s="282"/>
      <c r="O32" s="282"/>
      <c r="P32" s="282"/>
      <c r="Q32" s="282"/>
      <c r="R32" s="282"/>
      <c r="S32" s="282"/>
      <c r="T32" s="283"/>
      <c r="U32" s="284"/>
      <c r="V32" s="285"/>
      <c r="W32" s="285"/>
      <c r="X32" s="285"/>
      <c r="Y32" s="285"/>
      <c r="Z32" s="286"/>
      <c r="AB32" s="4"/>
      <c r="AC32" s="4"/>
      <c r="AD32" s="4"/>
      <c r="AE32" s="4"/>
      <c r="AF32" s="4"/>
      <c r="AG32" s="4"/>
      <c r="AH32" s="4"/>
      <c r="AI32" s="4"/>
      <c r="AJ32" s="4"/>
      <c r="AK32" s="4"/>
      <c r="AL32" s="21"/>
    </row>
    <row r="33" spans="1:38" s="9" customFormat="1" x14ac:dyDescent="0.2">
      <c r="A33" s="293">
        <v>5</v>
      </c>
      <c r="B33" s="294"/>
      <c r="C33" s="293"/>
      <c r="D33" s="295"/>
      <c r="E33" s="295"/>
      <c r="F33" s="295"/>
      <c r="G33" s="294"/>
      <c r="H33" s="281"/>
      <c r="I33" s="282"/>
      <c r="J33" s="282"/>
      <c r="K33" s="282"/>
      <c r="L33" s="282"/>
      <c r="M33" s="282"/>
      <c r="N33" s="282"/>
      <c r="O33" s="282"/>
      <c r="P33" s="282"/>
      <c r="Q33" s="282"/>
      <c r="R33" s="282"/>
      <c r="S33" s="282"/>
      <c r="T33" s="283"/>
      <c r="U33" s="284"/>
      <c r="V33" s="285"/>
      <c r="W33" s="285"/>
      <c r="X33" s="285"/>
      <c r="Y33" s="285"/>
      <c r="Z33" s="286"/>
      <c r="AB33" s="4"/>
      <c r="AC33" s="4"/>
      <c r="AD33" s="4"/>
      <c r="AE33" s="4"/>
      <c r="AF33" s="4"/>
      <c r="AG33" s="4"/>
      <c r="AH33" s="4"/>
      <c r="AI33" s="4"/>
      <c r="AJ33" s="4"/>
      <c r="AK33" s="4"/>
      <c r="AL33" s="21"/>
    </row>
    <row r="34" spans="1:38" s="9" customFormat="1" x14ac:dyDescent="0.2">
      <c r="A34" s="293">
        <v>6</v>
      </c>
      <c r="B34" s="294"/>
      <c r="C34" s="293"/>
      <c r="D34" s="295"/>
      <c r="E34" s="295"/>
      <c r="F34" s="295"/>
      <c r="G34" s="294"/>
      <c r="H34" s="281"/>
      <c r="I34" s="282"/>
      <c r="J34" s="282"/>
      <c r="K34" s="282"/>
      <c r="L34" s="282"/>
      <c r="M34" s="282"/>
      <c r="N34" s="282"/>
      <c r="O34" s="282"/>
      <c r="P34" s="282"/>
      <c r="Q34" s="282"/>
      <c r="R34" s="282"/>
      <c r="S34" s="282"/>
      <c r="T34" s="283"/>
      <c r="U34" s="284"/>
      <c r="V34" s="285"/>
      <c r="W34" s="285"/>
      <c r="X34" s="285"/>
      <c r="Y34" s="285"/>
      <c r="Z34" s="286"/>
      <c r="AB34" s="4"/>
      <c r="AC34" s="4"/>
      <c r="AD34" s="4"/>
      <c r="AE34" s="4"/>
      <c r="AF34" s="4"/>
      <c r="AG34" s="4"/>
      <c r="AH34" s="4"/>
      <c r="AI34" s="4"/>
      <c r="AJ34" s="4"/>
      <c r="AK34" s="4"/>
      <c r="AL34" s="21"/>
    </row>
    <row r="35" spans="1:38" s="9" customFormat="1" x14ac:dyDescent="0.2">
      <c r="A35" s="293">
        <v>7</v>
      </c>
      <c r="B35" s="294"/>
      <c r="C35" s="293"/>
      <c r="D35" s="295"/>
      <c r="E35" s="295"/>
      <c r="F35" s="295"/>
      <c r="G35" s="294"/>
      <c r="H35" s="281"/>
      <c r="I35" s="282"/>
      <c r="J35" s="282"/>
      <c r="K35" s="282"/>
      <c r="L35" s="282"/>
      <c r="M35" s="282"/>
      <c r="N35" s="282"/>
      <c r="O35" s="282"/>
      <c r="P35" s="282"/>
      <c r="Q35" s="282"/>
      <c r="R35" s="282"/>
      <c r="S35" s="282"/>
      <c r="T35" s="283"/>
      <c r="U35" s="284"/>
      <c r="V35" s="285"/>
      <c r="W35" s="285"/>
      <c r="X35" s="285"/>
      <c r="Y35" s="285"/>
      <c r="Z35" s="286"/>
      <c r="AB35" s="4"/>
      <c r="AC35" s="4"/>
      <c r="AD35" s="4"/>
      <c r="AE35" s="4"/>
      <c r="AF35" s="4"/>
      <c r="AG35" s="4"/>
      <c r="AH35" s="4"/>
      <c r="AI35" s="4"/>
      <c r="AJ35" s="4"/>
      <c r="AK35" s="4"/>
      <c r="AL35" s="21"/>
    </row>
    <row r="36" spans="1:38" s="9" customFormat="1" x14ac:dyDescent="0.2">
      <c r="A36" s="293">
        <v>8</v>
      </c>
      <c r="B36" s="294"/>
      <c r="C36" s="293"/>
      <c r="D36" s="295"/>
      <c r="E36" s="295"/>
      <c r="F36" s="295"/>
      <c r="G36" s="294"/>
      <c r="H36" s="281"/>
      <c r="I36" s="282"/>
      <c r="J36" s="282"/>
      <c r="K36" s="282"/>
      <c r="L36" s="282"/>
      <c r="M36" s="282"/>
      <c r="N36" s="282"/>
      <c r="O36" s="282"/>
      <c r="P36" s="282"/>
      <c r="Q36" s="282"/>
      <c r="R36" s="282"/>
      <c r="S36" s="282"/>
      <c r="T36" s="283"/>
      <c r="U36" s="284"/>
      <c r="V36" s="285"/>
      <c r="W36" s="285"/>
      <c r="X36" s="285"/>
      <c r="Y36" s="285"/>
      <c r="Z36" s="286"/>
      <c r="AB36" s="4"/>
      <c r="AC36" s="4"/>
      <c r="AD36" s="4"/>
      <c r="AE36" s="4"/>
      <c r="AF36" s="4"/>
      <c r="AG36" s="4"/>
      <c r="AH36" s="4"/>
      <c r="AI36" s="4"/>
      <c r="AJ36" s="4"/>
      <c r="AK36" s="4"/>
      <c r="AL36" s="21"/>
    </row>
    <row r="37" spans="1:38" s="9" customFormat="1" x14ac:dyDescent="0.2">
      <c r="A37" s="293" t="s">
        <v>72</v>
      </c>
      <c r="B37" s="294"/>
      <c r="C37" s="293"/>
      <c r="D37" s="295"/>
      <c r="E37" s="295"/>
      <c r="F37" s="295"/>
      <c r="G37" s="294"/>
      <c r="H37" s="281"/>
      <c r="I37" s="282"/>
      <c r="J37" s="282"/>
      <c r="K37" s="282"/>
      <c r="L37" s="282"/>
      <c r="M37" s="282"/>
      <c r="N37" s="282"/>
      <c r="O37" s="282"/>
      <c r="P37" s="282"/>
      <c r="Q37" s="282"/>
      <c r="R37" s="282"/>
      <c r="S37" s="282"/>
      <c r="T37" s="283"/>
      <c r="U37" s="284"/>
      <c r="V37" s="285"/>
      <c r="W37" s="285"/>
      <c r="X37" s="285"/>
      <c r="Y37" s="285"/>
      <c r="Z37" s="286"/>
      <c r="AB37" s="4"/>
      <c r="AC37" s="4"/>
      <c r="AD37" s="4"/>
      <c r="AE37" s="4"/>
      <c r="AF37" s="4"/>
      <c r="AG37" s="4"/>
      <c r="AH37" s="4"/>
      <c r="AI37" s="4"/>
      <c r="AJ37" s="4"/>
      <c r="AK37" s="4"/>
      <c r="AL37" s="21"/>
    </row>
    <row r="38" spans="1:38" s="9" customFormat="1" x14ac:dyDescent="0.2">
      <c r="A38" s="293">
        <v>10</v>
      </c>
      <c r="B38" s="294"/>
      <c r="C38" s="293"/>
      <c r="D38" s="295"/>
      <c r="E38" s="295"/>
      <c r="F38" s="295"/>
      <c r="G38" s="294"/>
      <c r="H38" s="281"/>
      <c r="I38" s="282"/>
      <c r="J38" s="282"/>
      <c r="K38" s="282"/>
      <c r="L38" s="282"/>
      <c r="M38" s="282"/>
      <c r="N38" s="282"/>
      <c r="O38" s="282"/>
      <c r="P38" s="282"/>
      <c r="Q38" s="282"/>
      <c r="R38" s="282"/>
      <c r="S38" s="282"/>
      <c r="T38" s="283"/>
      <c r="U38" s="284"/>
      <c r="V38" s="285"/>
      <c r="W38" s="285"/>
      <c r="X38" s="285"/>
      <c r="Y38" s="285"/>
      <c r="Z38" s="286"/>
      <c r="AB38" s="4"/>
      <c r="AC38" s="4"/>
      <c r="AD38" s="4"/>
      <c r="AE38" s="4"/>
      <c r="AF38" s="4"/>
      <c r="AG38" s="4"/>
      <c r="AH38" s="4"/>
      <c r="AI38" s="4"/>
      <c r="AJ38" s="4"/>
      <c r="AK38" s="4"/>
      <c r="AL38" s="21"/>
    </row>
    <row r="39" spans="1:38" s="9" customFormat="1" ht="15" customHeight="1" x14ac:dyDescent="0.2">
      <c r="A39" s="152" t="s">
        <v>73</v>
      </c>
      <c r="B39" s="152"/>
      <c r="C39" s="152"/>
      <c r="D39" s="152"/>
      <c r="E39" s="152"/>
      <c r="F39" s="152"/>
      <c r="G39" s="152"/>
      <c r="H39" s="152"/>
      <c r="I39" s="152"/>
      <c r="J39" s="152"/>
      <c r="K39" s="152"/>
      <c r="L39" s="152"/>
      <c r="M39" s="152"/>
      <c r="N39" s="152"/>
      <c r="O39" s="152"/>
      <c r="P39" s="152"/>
      <c r="Q39" s="152"/>
      <c r="R39" s="152"/>
      <c r="S39" s="152"/>
      <c r="T39" s="152"/>
      <c r="U39" s="153">
        <f>SUM(U29:Z38)</f>
        <v>0</v>
      </c>
      <c r="V39" s="153"/>
      <c r="W39" s="153"/>
      <c r="X39" s="153"/>
      <c r="Y39" s="153"/>
      <c r="Z39" s="153"/>
      <c r="AB39" s="185" t="s">
        <v>151</v>
      </c>
      <c r="AC39" s="185"/>
      <c r="AD39" s="185"/>
      <c r="AE39" s="185"/>
      <c r="AF39" s="185"/>
      <c r="AG39" s="185"/>
      <c r="AH39" s="185"/>
      <c r="AI39" s="185"/>
      <c r="AJ39" s="185"/>
      <c r="AK39" s="185"/>
      <c r="AL39" s="185"/>
    </row>
    <row r="40" spans="1:38" s="9" customFormat="1" ht="15" customHeight="1" x14ac:dyDescent="0.2">
      <c r="A40" s="152" t="s">
        <v>74</v>
      </c>
      <c r="B40" s="152"/>
      <c r="C40" s="152"/>
      <c r="D40" s="152"/>
      <c r="E40" s="152"/>
      <c r="F40" s="152"/>
      <c r="G40" s="152"/>
      <c r="H40" s="152"/>
      <c r="I40" s="152"/>
      <c r="J40" s="152"/>
      <c r="K40" s="152"/>
      <c r="L40" s="152"/>
      <c r="M40" s="152"/>
      <c r="N40" s="152"/>
      <c r="O40" s="152"/>
      <c r="P40" s="152"/>
      <c r="Q40" s="152"/>
      <c r="R40" s="152"/>
      <c r="S40" s="152"/>
      <c r="T40" s="152"/>
      <c r="U40" s="153">
        <f>ROUND(U39*1.23,2)</f>
        <v>0</v>
      </c>
      <c r="V40" s="153"/>
      <c r="W40" s="153"/>
      <c r="X40" s="153"/>
      <c r="Y40" s="153"/>
      <c r="Z40" s="153"/>
      <c r="AB40" s="188" t="s">
        <v>152</v>
      </c>
      <c r="AC40" s="188"/>
      <c r="AD40" s="188"/>
      <c r="AE40" s="188"/>
      <c r="AF40" s="188"/>
      <c r="AG40" s="188"/>
      <c r="AH40" s="188"/>
      <c r="AI40" s="188"/>
      <c r="AJ40" s="188"/>
      <c r="AK40" s="188"/>
      <c r="AL40" s="188"/>
    </row>
    <row r="41" spans="1:38" s="9" customFormat="1" ht="12" customHeight="1" x14ac:dyDescent="0.2">
      <c r="A41" s="154" t="s">
        <v>75</v>
      </c>
      <c r="B41" s="154"/>
      <c r="C41" s="154"/>
      <c r="D41" s="154"/>
      <c r="E41" s="154"/>
      <c r="F41" s="154"/>
      <c r="G41" s="154"/>
      <c r="H41" s="154"/>
      <c r="I41" s="154"/>
      <c r="J41" s="154"/>
      <c r="K41" s="154"/>
      <c r="L41" s="154"/>
      <c r="M41" s="154"/>
      <c r="N41" s="154"/>
      <c r="O41" s="154"/>
      <c r="P41" s="154"/>
      <c r="Q41" s="154"/>
      <c r="R41" s="154"/>
      <c r="S41" s="154"/>
      <c r="T41" s="154"/>
      <c r="U41" s="145"/>
      <c r="V41" s="145"/>
      <c r="W41" s="145"/>
      <c r="X41" s="145"/>
      <c r="Y41" s="145"/>
      <c r="Z41" s="145"/>
      <c r="AB41" s="319" t="s">
        <v>166</v>
      </c>
      <c r="AC41" s="319"/>
      <c r="AD41" s="319"/>
      <c r="AE41" s="319"/>
      <c r="AF41" s="319"/>
      <c r="AG41" s="319"/>
      <c r="AH41" s="319"/>
      <c r="AI41" s="319"/>
      <c r="AJ41" s="319"/>
      <c r="AK41" s="319"/>
      <c r="AL41" s="319"/>
    </row>
    <row r="42" spans="1:38" s="9" customFormat="1" ht="12" customHeight="1" x14ac:dyDescent="0.2">
      <c r="A42" s="154" t="s">
        <v>76</v>
      </c>
      <c r="B42" s="154"/>
      <c r="C42" s="154"/>
      <c r="D42" s="154"/>
      <c r="E42" s="154"/>
      <c r="F42" s="154"/>
      <c r="G42" s="154"/>
      <c r="H42" s="154"/>
      <c r="I42" s="154"/>
      <c r="J42" s="154"/>
      <c r="K42" s="154"/>
      <c r="L42" s="154"/>
      <c r="M42" s="154"/>
      <c r="N42" s="154"/>
      <c r="O42" s="154"/>
      <c r="P42" s="154"/>
      <c r="Q42" s="154"/>
      <c r="R42" s="154"/>
      <c r="S42" s="154"/>
      <c r="T42" s="154"/>
      <c r="U42" s="145"/>
      <c r="V42" s="145"/>
      <c r="W42" s="145"/>
      <c r="X42" s="145"/>
      <c r="Y42" s="145"/>
      <c r="Z42" s="145"/>
      <c r="AB42" s="319" t="s">
        <v>167</v>
      </c>
      <c r="AC42" s="319"/>
      <c r="AD42" s="319"/>
      <c r="AE42" s="319"/>
      <c r="AF42" s="319"/>
      <c r="AG42" s="319"/>
      <c r="AH42" s="319"/>
      <c r="AI42" s="319"/>
      <c r="AJ42" s="319"/>
      <c r="AK42" s="319"/>
      <c r="AL42" s="319"/>
    </row>
    <row r="43" spans="1:38" s="9" customFormat="1" ht="23.25" customHeight="1" x14ac:dyDescent="0.2">
      <c r="A43" s="156" t="s">
        <v>225</v>
      </c>
      <c r="B43" s="156"/>
      <c r="C43" s="156"/>
      <c r="D43" s="156"/>
      <c r="E43" s="156"/>
      <c r="F43" s="156"/>
      <c r="G43" s="156"/>
      <c r="H43" s="156"/>
      <c r="I43" s="156"/>
      <c r="J43" s="156"/>
      <c r="K43" s="156"/>
      <c r="L43" s="156"/>
      <c r="M43" s="156"/>
      <c r="N43" s="156"/>
      <c r="O43" s="156"/>
      <c r="P43" s="156"/>
      <c r="Q43" s="156"/>
      <c r="R43" s="156"/>
      <c r="S43" s="156"/>
      <c r="T43" s="156"/>
      <c r="U43" s="145"/>
      <c r="V43" s="145"/>
      <c r="W43" s="145"/>
      <c r="X43" s="145"/>
      <c r="Y43" s="145"/>
      <c r="Z43" s="145"/>
      <c r="AB43" s="111" t="s">
        <v>168</v>
      </c>
      <c r="AC43" s="111"/>
      <c r="AD43" s="111"/>
      <c r="AE43" s="111"/>
      <c r="AF43" s="111"/>
      <c r="AG43" s="111"/>
      <c r="AH43" s="111"/>
      <c r="AI43" s="111"/>
      <c r="AJ43" s="111"/>
      <c r="AK43" s="111"/>
      <c r="AL43" s="111"/>
    </row>
    <row r="44" spans="1:38" s="9" customFormat="1" ht="15" customHeight="1" x14ac:dyDescent="0.2">
      <c r="A44" s="157" t="s">
        <v>77</v>
      </c>
      <c r="B44" s="157"/>
      <c r="C44" s="157"/>
      <c r="D44" s="157"/>
      <c r="E44" s="157"/>
      <c r="F44" s="157"/>
      <c r="G44" s="157"/>
      <c r="H44" s="157"/>
      <c r="I44" s="157"/>
      <c r="J44" s="157"/>
      <c r="K44" s="157"/>
      <c r="L44" s="157"/>
      <c r="M44" s="157"/>
      <c r="N44" s="157"/>
      <c r="O44" s="157"/>
      <c r="P44" s="157"/>
      <c r="Q44" s="157"/>
      <c r="R44" s="157"/>
      <c r="S44" s="157"/>
      <c r="T44" s="157"/>
      <c r="U44" s="153">
        <f>SUM(U40:Z43)</f>
        <v>0</v>
      </c>
      <c r="V44" s="153"/>
      <c r="W44" s="153"/>
      <c r="X44" s="153"/>
      <c r="Y44" s="153"/>
      <c r="Z44" s="153"/>
      <c r="AB44" s="185" t="s">
        <v>152</v>
      </c>
      <c r="AC44" s="185"/>
      <c r="AD44" s="185"/>
      <c r="AE44" s="185"/>
      <c r="AF44" s="185"/>
      <c r="AG44" s="185"/>
      <c r="AH44" s="185"/>
      <c r="AI44" s="185"/>
      <c r="AJ44" s="185"/>
      <c r="AK44" s="185"/>
      <c r="AL44" s="185"/>
    </row>
    <row r="45" spans="1:38" s="9" customFormat="1" x14ac:dyDescent="0.2">
      <c r="A45" s="154" t="s">
        <v>60</v>
      </c>
      <c r="B45" s="154"/>
      <c r="C45" s="154"/>
      <c r="D45" s="154"/>
      <c r="E45" s="154"/>
      <c r="F45" s="154"/>
      <c r="G45" s="154"/>
      <c r="H45" s="154"/>
      <c r="I45" s="154"/>
      <c r="J45" s="154"/>
      <c r="K45" s="154"/>
      <c r="L45" s="154"/>
      <c r="M45" s="154"/>
      <c r="N45" s="154"/>
      <c r="O45" s="154"/>
      <c r="P45" s="154"/>
      <c r="Q45" s="154"/>
      <c r="R45" s="154"/>
      <c r="S45" s="154"/>
      <c r="T45" s="154"/>
      <c r="U45" s="158"/>
      <c r="V45" s="158"/>
      <c r="W45" s="158"/>
      <c r="X45" s="158"/>
      <c r="Y45" s="158"/>
      <c r="Z45" s="158"/>
      <c r="AB45" s="4"/>
      <c r="AC45" s="4"/>
      <c r="AD45" s="4"/>
      <c r="AE45" s="4"/>
      <c r="AF45" s="4"/>
      <c r="AG45" s="4"/>
      <c r="AH45" s="4"/>
      <c r="AI45" s="4"/>
      <c r="AJ45" s="4"/>
      <c r="AK45" s="4"/>
      <c r="AL45" s="21"/>
    </row>
    <row r="46" spans="1:38" s="9" customFormat="1" ht="20.25" customHeight="1" x14ac:dyDescent="0.2">
      <c r="A46" s="126"/>
      <c r="B46" s="127"/>
      <c r="C46" s="127"/>
      <c r="D46" s="127"/>
      <c r="E46" s="127"/>
      <c r="F46" s="127"/>
      <c r="G46" s="127"/>
      <c r="H46" s="194" t="str">
        <f>IF(AND(U44&gt;0,U46&lt;&gt;""),U46/U44,"")</f>
        <v/>
      </c>
      <c r="I46" s="194"/>
      <c r="J46" s="32"/>
      <c r="K46" s="159" t="s">
        <v>226</v>
      </c>
      <c r="L46" s="159"/>
      <c r="M46" s="159"/>
      <c r="N46" s="159"/>
      <c r="O46" s="159"/>
      <c r="P46" s="159"/>
      <c r="Q46" s="159"/>
      <c r="R46" s="159"/>
      <c r="S46" s="159"/>
      <c r="T46" s="160"/>
      <c r="U46" s="145"/>
      <c r="V46" s="145"/>
      <c r="W46" s="145"/>
      <c r="X46" s="145"/>
      <c r="Y46" s="145"/>
      <c r="Z46" s="145"/>
      <c r="AB46" s="111" t="s">
        <v>231</v>
      </c>
      <c r="AC46" s="111"/>
      <c r="AD46" s="111"/>
      <c r="AE46" s="111"/>
      <c r="AF46" s="111"/>
      <c r="AG46" s="111"/>
      <c r="AH46" s="111"/>
      <c r="AI46" s="111"/>
      <c r="AJ46" s="111"/>
      <c r="AK46" s="111"/>
      <c r="AL46" s="111"/>
    </row>
    <row r="47" spans="1:38" s="9" customFormat="1" ht="20.25" customHeight="1" x14ac:dyDescent="0.2">
      <c r="A47" s="126"/>
      <c r="B47" s="127"/>
      <c r="C47" s="127"/>
      <c r="D47" s="127"/>
      <c r="E47" s="127"/>
      <c r="F47" s="127"/>
      <c r="G47" s="127"/>
      <c r="H47" s="127"/>
      <c r="I47" s="127"/>
      <c r="J47" s="127"/>
      <c r="K47" s="159" t="s">
        <v>78</v>
      </c>
      <c r="L47" s="159"/>
      <c r="M47" s="159"/>
      <c r="N47" s="159"/>
      <c r="O47" s="159"/>
      <c r="P47" s="159"/>
      <c r="Q47" s="159"/>
      <c r="R47" s="159"/>
      <c r="S47" s="159"/>
      <c r="T47" s="160"/>
      <c r="U47" s="158">
        <f>U44-U46</f>
        <v>0</v>
      </c>
      <c r="V47" s="158"/>
      <c r="W47" s="158"/>
      <c r="X47" s="158"/>
      <c r="Y47" s="158"/>
      <c r="Z47" s="158"/>
      <c r="AB47" s="185" t="s">
        <v>210</v>
      </c>
      <c r="AC47" s="185"/>
      <c r="AD47" s="185"/>
      <c r="AE47" s="185"/>
      <c r="AF47" s="185"/>
      <c r="AG47" s="185"/>
      <c r="AH47" s="185"/>
      <c r="AI47" s="185"/>
      <c r="AJ47" s="185"/>
      <c r="AK47" s="185"/>
      <c r="AL47" s="185"/>
    </row>
    <row r="48" spans="1:38" s="9" customFormat="1" ht="9" customHeight="1" x14ac:dyDescent="0.2">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B48" s="4"/>
      <c r="AC48" s="4"/>
      <c r="AD48" s="4"/>
      <c r="AE48" s="4"/>
      <c r="AF48" s="4"/>
      <c r="AG48" s="4"/>
      <c r="AH48" s="4"/>
      <c r="AI48" s="4"/>
      <c r="AJ48" s="4"/>
      <c r="AK48" s="4"/>
      <c r="AL48" s="21"/>
    </row>
    <row r="49" spans="1:38" s="9" customFormat="1" ht="18.75" customHeight="1" x14ac:dyDescent="0.2">
      <c r="A49" s="126" t="s">
        <v>79</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8"/>
      <c r="AB49" s="186" t="s">
        <v>163</v>
      </c>
      <c r="AC49" s="186"/>
      <c r="AD49" s="186"/>
      <c r="AE49" s="186"/>
      <c r="AF49" s="186"/>
      <c r="AG49" s="186"/>
      <c r="AH49" s="186"/>
      <c r="AI49" s="186"/>
      <c r="AJ49" s="186"/>
      <c r="AK49" s="186"/>
      <c r="AL49" s="186"/>
    </row>
    <row r="50" spans="1:38" s="9" customFormat="1" ht="45.75" hidden="1" customHeight="1" outlineLevel="1" x14ac:dyDescent="0.2">
      <c r="A50" s="90" t="s">
        <v>68</v>
      </c>
      <c r="B50" s="90"/>
      <c r="C50" s="95" t="s">
        <v>200</v>
      </c>
      <c r="D50" s="95"/>
      <c r="E50" s="95"/>
      <c r="F50" s="95"/>
      <c r="G50" s="95"/>
      <c r="H50" s="95" t="s">
        <v>70</v>
      </c>
      <c r="I50" s="95"/>
      <c r="J50" s="95"/>
      <c r="K50" s="95"/>
      <c r="L50" s="95"/>
      <c r="M50" s="95"/>
      <c r="N50" s="95"/>
      <c r="O50" s="95"/>
      <c r="P50" s="95"/>
      <c r="Q50" s="95"/>
      <c r="R50" s="95"/>
      <c r="S50" s="95"/>
      <c r="T50" s="95"/>
      <c r="U50" s="95" t="s">
        <v>71</v>
      </c>
      <c r="V50" s="95"/>
      <c r="W50" s="95"/>
      <c r="X50" s="95"/>
      <c r="Y50" s="95"/>
      <c r="Z50" s="95"/>
      <c r="AB50" s="186" t="s">
        <v>153</v>
      </c>
      <c r="AC50" s="186"/>
      <c r="AD50" s="186"/>
      <c r="AE50" s="186"/>
      <c r="AF50" s="186"/>
      <c r="AG50" s="186"/>
      <c r="AH50" s="186"/>
      <c r="AI50" s="186"/>
      <c r="AJ50" s="186"/>
      <c r="AK50" s="186"/>
      <c r="AL50" s="186"/>
    </row>
    <row r="51" spans="1:38" s="9" customFormat="1" hidden="1" outlineLevel="1" x14ac:dyDescent="0.2">
      <c r="A51" s="143">
        <v>1</v>
      </c>
      <c r="B51" s="143"/>
      <c r="C51" s="143"/>
      <c r="D51" s="143"/>
      <c r="E51" s="143"/>
      <c r="F51" s="143"/>
      <c r="G51" s="143"/>
      <c r="H51" s="144"/>
      <c r="I51" s="144"/>
      <c r="J51" s="144"/>
      <c r="K51" s="144"/>
      <c r="L51" s="144"/>
      <c r="M51" s="144"/>
      <c r="N51" s="144"/>
      <c r="O51" s="144"/>
      <c r="P51" s="144"/>
      <c r="Q51" s="144"/>
      <c r="R51" s="144"/>
      <c r="S51" s="144"/>
      <c r="T51" s="144"/>
      <c r="U51" s="145"/>
      <c r="V51" s="145"/>
      <c r="W51" s="145"/>
      <c r="X51" s="145"/>
      <c r="Y51" s="145"/>
      <c r="Z51" s="145"/>
      <c r="AB51" s="4"/>
      <c r="AC51" s="4"/>
      <c r="AD51" s="4"/>
      <c r="AE51" s="4"/>
      <c r="AF51" s="4"/>
      <c r="AG51" s="4"/>
      <c r="AH51" s="4"/>
      <c r="AI51" s="4"/>
      <c r="AJ51" s="4"/>
      <c r="AK51" s="4"/>
      <c r="AL51" s="21"/>
    </row>
    <row r="52" spans="1:38" s="9" customFormat="1" hidden="1" outlineLevel="1" x14ac:dyDescent="0.2">
      <c r="A52" s="143">
        <v>2</v>
      </c>
      <c r="B52" s="143"/>
      <c r="C52" s="143"/>
      <c r="D52" s="143"/>
      <c r="E52" s="143"/>
      <c r="F52" s="143"/>
      <c r="G52" s="143"/>
      <c r="H52" s="144"/>
      <c r="I52" s="144"/>
      <c r="J52" s="144"/>
      <c r="K52" s="144"/>
      <c r="L52" s="144"/>
      <c r="M52" s="144"/>
      <c r="N52" s="144"/>
      <c r="O52" s="144"/>
      <c r="P52" s="144"/>
      <c r="Q52" s="144"/>
      <c r="R52" s="144"/>
      <c r="S52" s="144"/>
      <c r="T52" s="144"/>
      <c r="U52" s="145"/>
      <c r="V52" s="145"/>
      <c r="W52" s="145"/>
      <c r="X52" s="145"/>
      <c r="Y52" s="145"/>
      <c r="Z52" s="145"/>
      <c r="AB52" s="4"/>
      <c r="AC52" s="4"/>
      <c r="AD52" s="4"/>
      <c r="AE52" s="4"/>
      <c r="AF52" s="4"/>
      <c r="AG52" s="4"/>
      <c r="AH52" s="4"/>
      <c r="AI52" s="4"/>
      <c r="AJ52" s="4"/>
      <c r="AK52" s="4"/>
      <c r="AL52" s="21"/>
    </row>
    <row r="53" spans="1:38" s="9" customFormat="1" hidden="1" outlineLevel="1" x14ac:dyDescent="0.2">
      <c r="A53" s="143">
        <v>3</v>
      </c>
      <c r="B53" s="143"/>
      <c r="C53" s="143"/>
      <c r="D53" s="143"/>
      <c r="E53" s="143"/>
      <c r="F53" s="143"/>
      <c r="G53" s="143"/>
      <c r="H53" s="144"/>
      <c r="I53" s="144"/>
      <c r="J53" s="144"/>
      <c r="K53" s="144"/>
      <c r="L53" s="144"/>
      <c r="M53" s="144"/>
      <c r="N53" s="144"/>
      <c r="O53" s="144"/>
      <c r="P53" s="144"/>
      <c r="Q53" s="144"/>
      <c r="R53" s="144"/>
      <c r="S53" s="144"/>
      <c r="T53" s="144"/>
      <c r="U53" s="145"/>
      <c r="V53" s="145"/>
      <c r="W53" s="145"/>
      <c r="X53" s="145"/>
      <c r="Y53" s="145"/>
      <c r="Z53" s="145"/>
      <c r="AB53" s="4"/>
      <c r="AC53" s="4"/>
      <c r="AD53" s="4"/>
      <c r="AE53" s="4"/>
      <c r="AF53" s="4"/>
      <c r="AG53" s="4"/>
      <c r="AH53" s="4"/>
      <c r="AI53" s="4"/>
      <c r="AJ53" s="4"/>
      <c r="AK53" s="4"/>
      <c r="AL53" s="21"/>
    </row>
    <row r="54" spans="1:38" s="9" customFormat="1" hidden="1" outlineLevel="1" x14ac:dyDescent="0.2">
      <c r="A54" s="143">
        <v>4</v>
      </c>
      <c r="B54" s="143"/>
      <c r="C54" s="143"/>
      <c r="D54" s="143"/>
      <c r="E54" s="143"/>
      <c r="F54" s="143"/>
      <c r="G54" s="143"/>
      <c r="H54" s="144"/>
      <c r="I54" s="144"/>
      <c r="J54" s="144"/>
      <c r="K54" s="144"/>
      <c r="L54" s="144"/>
      <c r="M54" s="144"/>
      <c r="N54" s="144"/>
      <c r="O54" s="144"/>
      <c r="P54" s="144"/>
      <c r="Q54" s="144"/>
      <c r="R54" s="144"/>
      <c r="S54" s="144"/>
      <c r="T54" s="144"/>
      <c r="U54" s="145"/>
      <c r="V54" s="145"/>
      <c r="W54" s="145"/>
      <c r="X54" s="145"/>
      <c r="Y54" s="145"/>
      <c r="Z54" s="145"/>
      <c r="AB54" s="4"/>
      <c r="AC54" s="4"/>
      <c r="AD54" s="4"/>
      <c r="AE54" s="4"/>
      <c r="AF54" s="4"/>
      <c r="AG54" s="4"/>
      <c r="AH54" s="4"/>
      <c r="AI54" s="4"/>
      <c r="AJ54" s="4"/>
      <c r="AK54" s="4"/>
      <c r="AL54" s="21"/>
    </row>
    <row r="55" spans="1:38" s="9" customFormat="1" hidden="1" outlineLevel="1" x14ac:dyDescent="0.2">
      <c r="A55" s="143">
        <v>5</v>
      </c>
      <c r="B55" s="143"/>
      <c r="C55" s="143"/>
      <c r="D55" s="143"/>
      <c r="E55" s="143"/>
      <c r="F55" s="143"/>
      <c r="G55" s="143"/>
      <c r="H55" s="144"/>
      <c r="I55" s="144"/>
      <c r="J55" s="144"/>
      <c r="K55" s="144"/>
      <c r="L55" s="144"/>
      <c r="M55" s="144"/>
      <c r="N55" s="144"/>
      <c r="O55" s="144"/>
      <c r="P55" s="144"/>
      <c r="Q55" s="144"/>
      <c r="R55" s="144"/>
      <c r="S55" s="144"/>
      <c r="T55" s="144"/>
      <c r="U55" s="145"/>
      <c r="V55" s="145"/>
      <c r="W55" s="145"/>
      <c r="X55" s="145"/>
      <c r="Y55" s="145"/>
      <c r="Z55" s="145"/>
      <c r="AB55" s="4"/>
      <c r="AC55" s="4"/>
      <c r="AD55" s="4"/>
      <c r="AE55" s="4"/>
      <c r="AF55" s="4"/>
      <c r="AG55" s="4"/>
      <c r="AH55" s="4"/>
      <c r="AI55" s="4"/>
      <c r="AJ55" s="4"/>
      <c r="AK55" s="4"/>
      <c r="AL55" s="21"/>
    </row>
    <row r="56" spans="1:38" s="9" customFormat="1" hidden="1" outlineLevel="1" x14ac:dyDescent="0.2">
      <c r="A56" s="143">
        <v>6</v>
      </c>
      <c r="B56" s="143"/>
      <c r="C56" s="143"/>
      <c r="D56" s="143"/>
      <c r="E56" s="143"/>
      <c r="F56" s="143"/>
      <c r="G56" s="143"/>
      <c r="H56" s="144"/>
      <c r="I56" s="144"/>
      <c r="J56" s="144"/>
      <c r="K56" s="144"/>
      <c r="L56" s="144"/>
      <c r="M56" s="144"/>
      <c r="N56" s="144"/>
      <c r="O56" s="144"/>
      <c r="P56" s="144"/>
      <c r="Q56" s="144"/>
      <c r="R56" s="144"/>
      <c r="S56" s="144"/>
      <c r="T56" s="144"/>
      <c r="U56" s="145"/>
      <c r="V56" s="145"/>
      <c r="W56" s="145"/>
      <c r="X56" s="145"/>
      <c r="Y56" s="145"/>
      <c r="Z56" s="145"/>
      <c r="AB56" s="4"/>
      <c r="AC56" s="4"/>
      <c r="AD56" s="4"/>
      <c r="AE56" s="4"/>
      <c r="AF56" s="4"/>
      <c r="AG56" s="4"/>
      <c r="AH56" s="4"/>
      <c r="AI56" s="4"/>
      <c r="AJ56" s="4"/>
      <c r="AK56" s="4"/>
      <c r="AL56" s="21"/>
    </row>
    <row r="57" spans="1:38" s="9" customFormat="1" hidden="1" outlineLevel="1" x14ac:dyDescent="0.2">
      <c r="A57" s="143">
        <v>7</v>
      </c>
      <c r="B57" s="143"/>
      <c r="C57" s="143"/>
      <c r="D57" s="143"/>
      <c r="E57" s="143"/>
      <c r="F57" s="143"/>
      <c r="G57" s="143"/>
      <c r="H57" s="144"/>
      <c r="I57" s="144"/>
      <c r="J57" s="144"/>
      <c r="K57" s="144"/>
      <c r="L57" s="144"/>
      <c r="M57" s="144"/>
      <c r="N57" s="144"/>
      <c r="O57" s="144"/>
      <c r="P57" s="144"/>
      <c r="Q57" s="144"/>
      <c r="R57" s="144"/>
      <c r="S57" s="144"/>
      <c r="T57" s="144"/>
      <c r="U57" s="145"/>
      <c r="V57" s="145"/>
      <c r="W57" s="145"/>
      <c r="X57" s="145"/>
      <c r="Y57" s="145"/>
      <c r="Z57" s="145"/>
      <c r="AB57" s="4"/>
      <c r="AC57" s="4"/>
      <c r="AD57" s="4"/>
      <c r="AE57" s="4"/>
      <c r="AF57" s="4"/>
      <c r="AG57" s="4"/>
      <c r="AH57" s="4"/>
      <c r="AI57" s="4"/>
      <c r="AJ57" s="4"/>
      <c r="AK57" s="4"/>
      <c r="AL57" s="21"/>
    </row>
    <row r="58" spans="1:38" s="9" customFormat="1" hidden="1" outlineLevel="1" x14ac:dyDescent="0.2">
      <c r="A58" s="143">
        <v>8</v>
      </c>
      <c r="B58" s="143"/>
      <c r="C58" s="143"/>
      <c r="D58" s="143"/>
      <c r="E58" s="143"/>
      <c r="F58" s="143"/>
      <c r="G58" s="143"/>
      <c r="H58" s="144"/>
      <c r="I58" s="144"/>
      <c r="J58" s="144"/>
      <c r="K58" s="144"/>
      <c r="L58" s="144"/>
      <c r="M58" s="144"/>
      <c r="N58" s="144"/>
      <c r="O58" s="144"/>
      <c r="P58" s="144"/>
      <c r="Q58" s="144"/>
      <c r="R58" s="144"/>
      <c r="S58" s="144"/>
      <c r="T58" s="144"/>
      <c r="U58" s="145"/>
      <c r="V58" s="145"/>
      <c r="W58" s="145"/>
      <c r="X58" s="145"/>
      <c r="Y58" s="145"/>
      <c r="Z58" s="145"/>
      <c r="AB58" s="4"/>
      <c r="AC58" s="4"/>
      <c r="AD58" s="4"/>
      <c r="AE58" s="4"/>
      <c r="AF58" s="4"/>
      <c r="AG58" s="4"/>
      <c r="AH58" s="4"/>
      <c r="AI58" s="4"/>
      <c r="AJ58" s="4"/>
      <c r="AK58" s="4"/>
      <c r="AL58" s="21"/>
    </row>
    <row r="59" spans="1:38" s="9" customFormat="1" hidden="1" outlineLevel="1" x14ac:dyDescent="0.2">
      <c r="A59" s="143" t="s">
        <v>72</v>
      </c>
      <c r="B59" s="143"/>
      <c r="C59" s="143"/>
      <c r="D59" s="143"/>
      <c r="E59" s="143"/>
      <c r="F59" s="143"/>
      <c r="G59" s="143"/>
      <c r="H59" s="144"/>
      <c r="I59" s="144"/>
      <c r="J59" s="144"/>
      <c r="K59" s="144"/>
      <c r="L59" s="144"/>
      <c r="M59" s="144"/>
      <c r="N59" s="144"/>
      <c r="O59" s="144"/>
      <c r="P59" s="144"/>
      <c r="Q59" s="144"/>
      <c r="R59" s="144"/>
      <c r="S59" s="144"/>
      <c r="T59" s="144"/>
      <c r="U59" s="145"/>
      <c r="V59" s="145"/>
      <c r="W59" s="145"/>
      <c r="X59" s="145"/>
      <c r="Y59" s="145"/>
      <c r="Z59" s="145"/>
      <c r="AB59" s="4"/>
      <c r="AC59" s="4"/>
      <c r="AD59" s="4"/>
      <c r="AE59" s="4"/>
      <c r="AF59" s="4"/>
      <c r="AG59" s="4"/>
      <c r="AH59" s="4"/>
      <c r="AI59" s="4"/>
      <c r="AJ59" s="4"/>
      <c r="AK59" s="4"/>
      <c r="AL59" s="21"/>
    </row>
    <row r="60" spans="1:38" s="9" customFormat="1" hidden="1" outlineLevel="1" x14ac:dyDescent="0.2">
      <c r="A60" s="143">
        <v>10</v>
      </c>
      <c r="B60" s="143"/>
      <c r="C60" s="143"/>
      <c r="D60" s="143"/>
      <c r="E60" s="143"/>
      <c r="F60" s="143"/>
      <c r="G60" s="143"/>
      <c r="H60" s="144"/>
      <c r="I60" s="144"/>
      <c r="J60" s="144"/>
      <c r="K60" s="144"/>
      <c r="L60" s="144"/>
      <c r="M60" s="144"/>
      <c r="N60" s="144"/>
      <c r="O60" s="144"/>
      <c r="P60" s="144"/>
      <c r="Q60" s="144"/>
      <c r="R60" s="144"/>
      <c r="S60" s="144"/>
      <c r="T60" s="144"/>
      <c r="U60" s="145"/>
      <c r="V60" s="145"/>
      <c r="W60" s="145"/>
      <c r="X60" s="145"/>
      <c r="Y60" s="145"/>
      <c r="Z60" s="145"/>
      <c r="AB60" s="4"/>
      <c r="AC60" s="4"/>
      <c r="AD60" s="4"/>
      <c r="AE60" s="4"/>
      <c r="AF60" s="4"/>
      <c r="AG60" s="4"/>
      <c r="AH60" s="4"/>
      <c r="AI60" s="4"/>
      <c r="AJ60" s="4"/>
      <c r="AK60" s="4"/>
      <c r="AL60" s="21"/>
    </row>
    <row r="61" spans="1:38" s="9" customFormat="1" ht="15" customHeight="1" collapsed="1" x14ac:dyDescent="0.2">
      <c r="A61" s="152" t="s">
        <v>73</v>
      </c>
      <c r="B61" s="152"/>
      <c r="C61" s="152"/>
      <c r="D61" s="152"/>
      <c r="E61" s="152"/>
      <c r="F61" s="152"/>
      <c r="G61" s="152"/>
      <c r="H61" s="152"/>
      <c r="I61" s="152"/>
      <c r="J61" s="152"/>
      <c r="K61" s="152"/>
      <c r="L61" s="152"/>
      <c r="M61" s="152"/>
      <c r="N61" s="152"/>
      <c r="O61" s="152"/>
      <c r="P61" s="152"/>
      <c r="Q61" s="152"/>
      <c r="R61" s="152"/>
      <c r="S61" s="152"/>
      <c r="T61" s="152"/>
      <c r="U61" s="153">
        <f>SUM(U51:Z60)</f>
        <v>0</v>
      </c>
      <c r="V61" s="153"/>
      <c r="W61" s="153"/>
      <c r="X61" s="153"/>
      <c r="Y61" s="153"/>
      <c r="Z61" s="153"/>
      <c r="AB61" s="185" t="s">
        <v>151</v>
      </c>
      <c r="AC61" s="185"/>
      <c r="AD61" s="185"/>
      <c r="AE61" s="185"/>
      <c r="AF61" s="185"/>
      <c r="AG61" s="185"/>
      <c r="AH61" s="185"/>
      <c r="AI61" s="185"/>
      <c r="AJ61" s="185"/>
      <c r="AK61" s="185"/>
      <c r="AL61" s="185"/>
    </row>
    <row r="62" spans="1:38" s="9" customFormat="1" ht="15" customHeight="1" x14ac:dyDescent="0.2">
      <c r="A62" s="152" t="s">
        <v>74</v>
      </c>
      <c r="B62" s="152"/>
      <c r="C62" s="152"/>
      <c r="D62" s="152"/>
      <c r="E62" s="152"/>
      <c r="F62" s="152"/>
      <c r="G62" s="152"/>
      <c r="H62" s="152"/>
      <c r="I62" s="152"/>
      <c r="J62" s="152"/>
      <c r="K62" s="152"/>
      <c r="L62" s="152"/>
      <c r="M62" s="152"/>
      <c r="N62" s="152"/>
      <c r="O62" s="152"/>
      <c r="P62" s="152"/>
      <c r="Q62" s="152"/>
      <c r="R62" s="152"/>
      <c r="S62" s="152"/>
      <c r="T62" s="152"/>
      <c r="U62" s="153">
        <f>ROUND(U61*1.23,2)</f>
        <v>0</v>
      </c>
      <c r="V62" s="153"/>
      <c r="W62" s="153"/>
      <c r="X62" s="153"/>
      <c r="Y62" s="153"/>
      <c r="Z62" s="153"/>
      <c r="AB62" s="185" t="s">
        <v>152</v>
      </c>
      <c r="AC62" s="185"/>
      <c r="AD62" s="185"/>
      <c r="AE62" s="185"/>
      <c r="AF62" s="185"/>
      <c r="AG62" s="185"/>
      <c r="AH62" s="185"/>
      <c r="AI62" s="185"/>
      <c r="AJ62" s="185"/>
      <c r="AK62" s="185"/>
      <c r="AL62" s="185"/>
    </row>
    <row r="63" spans="1:38" s="9" customFormat="1" ht="16.5" customHeight="1" x14ac:dyDescent="0.2">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B63" s="4"/>
      <c r="AC63" s="4"/>
      <c r="AD63" s="4"/>
      <c r="AE63" s="4"/>
      <c r="AF63" s="4"/>
      <c r="AG63" s="4"/>
      <c r="AH63" s="4"/>
      <c r="AI63" s="4"/>
      <c r="AJ63" s="4"/>
      <c r="AK63" s="4"/>
      <c r="AL63" s="21"/>
    </row>
    <row r="64" spans="1:38" s="9" customFormat="1" ht="33.75" customHeight="1" x14ac:dyDescent="0.2">
      <c r="A64" s="178" t="s">
        <v>80</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B64" s="185" t="s">
        <v>132</v>
      </c>
      <c r="AC64" s="185"/>
      <c r="AD64" s="185"/>
      <c r="AE64" s="185"/>
      <c r="AF64" s="185"/>
      <c r="AG64" s="185"/>
      <c r="AH64" s="185"/>
      <c r="AI64" s="185"/>
      <c r="AJ64" s="185"/>
      <c r="AK64" s="185"/>
      <c r="AL64" s="185"/>
    </row>
    <row r="65" spans="1:38" s="25" customFormat="1" ht="15" customHeight="1" x14ac:dyDescent="0.25">
      <c r="A65" s="165" t="s">
        <v>73</v>
      </c>
      <c r="B65" s="165"/>
      <c r="C65" s="165"/>
      <c r="D65" s="165"/>
      <c r="E65" s="165"/>
      <c r="F65" s="165"/>
      <c r="G65" s="165"/>
      <c r="H65" s="165"/>
      <c r="I65" s="165"/>
      <c r="J65" s="165"/>
      <c r="K65" s="165"/>
      <c r="L65" s="165"/>
      <c r="M65" s="165"/>
      <c r="N65" s="165"/>
      <c r="O65" s="165"/>
      <c r="P65" s="165"/>
      <c r="Q65" s="165"/>
      <c r="R65" s="165"/>
      <c r="S65" s="165"/>
      <c r="T65" s="165"/>
      <c r="U65" s="153">
        <f>U39+U61</f>
        <v>0</v>
      </c>
      <c r="V65" s="153"/>
      <c r="W65" s="153"/>
      <c r="X65" s="153"/>
      <c r="Y65" s="153"/>
      <c r="Z65" s="153"/>
      <c r="AB65" s="110" t="s">
        <v>127</v>
      </c>
      <c r="AC65" s="110"/>
      <c r="AD65" s="110"/>
      <c r="AE65" s="110"/>
      <c r="AF65" s="110"/>
      <c r="AG65" s="110"/>
      <c r="AH65" s="110"/>
      <c r="AI65" s="110"/>
      <c r="AJ65" s="110"/>
      <c r="AK65" s="110"/>
      <c r="AL65" s="110"/>
    </row>
    <row r="66" spans="1:38" s="25" customFormat="1" ht="15" customHeight="1" x14ac:dyDescent="0.25">
      <c r="A66" s="165" t="s">
        <v>74</v>
      </c>
      <c r="B66" s="165"/>
      <c r="C66" s="165"/>
      <c r="D66" s="165"/>
      <c r="E66" s="165"/>
      <c r="F66" s="165"/>
      <c r="G66" s="165"/>
      <c r="H66" s="165"/>
      <c r="I66" s="165"/>
      <c r="J66" s="165"/>
      <c r="K66" s="165"/>
      <c r="L66" s="165"/>
      <c r="M66" s="165"/>
      <c r="N66" s="165"/>
      <c r="O66" s="165"/>
      <c r="P66" s="165"/>
      <c r="Q66" s="165"/>
      <c r="R66" s="165"/>
      <c r="S66" s="165"/>
      <c r="T66" s="165"/>
      <c r="U66" s="153">
        <f>U44+U62</f>
        <v>0</v>
      </c>
      <c r="V66" s="153"/>
      <c r="W66" s="153"/>
      <c r="X66" s="153"/>
      <c r="Y66" s="153"/>
      <c r="Z66" s="153"/>
      <c r="AB66" s="110" t="s">
        <v>128</v>
      </c>
      <c r="AC66" s="110"/>
      <c r="AD66" s="110"/>
      <c r="AE66" s="110"/>
      <c r="AF66" s="110"/>
      <c r="AG66" s="110"/>
      <c r="AH66" s="110"/>
      <c r="AI66" s="110"/>
      <c r="AJ66" s="110"/>
      <c r="AK66" s="110"/>
      <c r="AL66" s="110"/>
    </row>
    <row r="67" spans="1:38" ht="9" customHeight="1" x14ac:dyDescent="0.2">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row>
    <row r="68" spans="1:38" s="11" customFormat="1" ht="15" customHeight="1" x14ac:dyDescent="0.25">
      <c r="A68" s="12" t="s">
        <v>90</v>
      </c>
      <c r="B68" s="261" t="s">
        <v>91</v>
      </c>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B68" s="31"/>
      <c r="AC68" s="31"/>
      <c r="AD68" s="31"/>
      <c r="AE68" s="31"/>
      <c r="AF68" s="31"/>
      <c r="AG68" s="31"/>
      <c r="AH68" s="31"/>
      <c r="AI68" s="31"/>
      <c r="AJ68" s="31"/>
      <c r="AK68" s="31"/>
      <c r="AL68" s="31"/>
    </row>
    <row r="69" spans="1:38" ht="97.5" customHeight="1" x14ac:dyDescent="0.2">
      <c r="A69" s="54" t="s">
        <v>92</v>
      </c>
      <c r="B69" s="300" t="s">
        <v>229</v>
      </c>
      <c r="C69" s="300"/>
      <c r="D69" s="300"/>
      <c r="E69" s="300"/>
      <c r="F69" s="301" t="s">
        <v>93</v>
      </c>
      <c r="G69" s="302"/>
      <c r="H69" s="303"/>
      <c r="I69" s="301" t="s">
        <v>94</v>
      </c>
      <c r="J69" s="302"/>
      <c r="K69" s="303"/>
      <c r="L69" s="301" t="s">
        <v>95</v>
      </c>
      <c r="M69" s="302"/>
      <c r="N69" s="303"/>
      <c r="O69" s="301" t="s">
        <v>96</v>
      </c>
      <c r="P69" s="302"/>
      <c r="Q69" s="303"/>
      <c r="R69" s="301" t="s">
        <v>201</v>
      </c>
      <c r="S69" s="302"/>
      <c r="T69" s="303"/>
      <c r="U69" s="304" t="s">
        <v>202</v>
      </c>
      <c r="V69" s="305"/>
      <c r="W69" s="306"/>
      <c r="X69" s="304" t="s">
        <v>195</v>
      </c>
      <c r="Y69" s="305"/>
      <c r="Z69" s="306"/>
      <c r="AB69" s="186" t="s">
        <v>159</v>
      </c>
      <c r="AC69" s="186"/>
      <c r="AD69" s="186"/>
      <c r="AE69" s="186"/>
      <c r="AF69" s="186"/>
      <c r="AG69" s="186"/>
      <c r="AH69" s="186"/>
      <c r="AI69" s="186"/>
      <c r="AJ69" s="186"/>
      <c r="AK69" s="186"/>
      <c r="AL69" s="186"/>
    </row>
    <row r="70" spans="1:38" x14ac:dyDescent="0.2">
      <c r="A70" s="55">
        <v>1</v>
      </c>
      <c r="B70" s="313"/>
      <c r="C70" s="313"/>
      <c r="D70" s="313"/>
      <c r="E70" s="313"/>
      <c r="F70" s="314"/>
      <c r="G70" s="315"/>
      <c r="H70" s="316"/>
      <c r="I70" s="314"/>
      <c r="J70" s="315"/>
      <c r="K70" s="316"/>
      <c r="L70" s="314"/>
      <c r="M70" s="315"/>
      <c r="N70" s="316"/>
      <c r="O70" s="310"/>
      <c r="P70" s="311"/>
      <c r="Q70" s="312"/>
      <c r="R70" s="314"/>
      <c r="S70" s="315"/>
      <c r="T70" s="316"/>
      <c r="U70" s="314"/>
      <c r="V70" s="315"/>
      <c r="W70" s="316"/>
      <c r="X70" s="314"/>
      <c r="Y70" s="315"/>
      <c r="Z70" s="316"/>
    </row>
    <row r="71" spans="1:38" x14ac:dyDescent="0.2">
      <c r="A71" s="55">
        <v>2</v>
      </c>
      <c r="B71" s="313"/>
      <c r="C71" s="313"/>
      <c r="D71" s="313"/>
      <c r="E71" s="313"/>
      <c r="F71" s="314"/>
      <c r="G71" s="315"/>
      <c r="H71" s="316"/>
      <c r="I71" s="314"/>
      <c r="J71" s="315"/>
      <c r="K71" s="316"/>
      <c r="L71" s="314"/>
      <c r="M71" s="315"/>
      <c r="N71" s="316"/>
      <c r="O71" s="310"/>
      <c r="P71" s="311"/>
      <c r="Q71" s="312"/>
      <c r="R71" s="314"/>
      <c r="S71" s="315"/>
      <c r="T71" s="316"/>
      <c r="U71" s="314"/>
      <c r="V71" s="315"/>
      <c r="W71" s="316"/>
      <c r="X71" s="314"/>
      <c r="Y71" s="315"/>
      <c r="Z71" s="316"/>
    </row>
    <row r="72" spans="1:38" x14ac:dyDescent="0.2">
      <c r="A72" s="55">
        <v>3</v>
      </c>
      <c r="B72" s="313"/>
      <c r="C72" s="313"/>
      <c r="D72" s="313"/>
      <c r="E72" s="313"/>
      <c r="F72" s="314"/>
      <c r="G72" s="315"/>
      <c r="H72" s="316"/>
      <c r="I72" s="314"/>
      <c r="J72" s="315"/>
      <c r="K72" s="316"/>
      <c r="L72" s="314"/>
      <c r="M72" s="315"/>
      <c r="N72" s="316"/>
      <c r="O72" s="310"/>
      <c r="P72" s="311"/>
      <c r="Q72" s="312"/>
      <c r="R72" s="314"/>
      <c r="S72" s="315"/>
      <c r="T72" s="316"/>
      <c r="U72" s="314"/>
      <c r="V72" s="315"/>
      <c r="W72" s="316"/>
      <c r="X72" s="314"/>
      <c r="Y72" s="315"/>
      <c r="Z72" s="316"/>
    </row>
    <row r="73" spans="1:38" x14ac:dyDescent="0.2">
      <c r="A73" s="55" t="s">
        <v>89</v>
      </c>
      <c r="B73" s="313"/>
      <c r="C73" s="313"/>
      <c r="D73" s="313"/>
      <c r="E73" s="313"/>
      <c r="F73" s="314"/>
      <c r="G73" s="315"/>
      <c r="H73" s="316"/>
      <c r="I73" s="314"/>
      <c r="J73" s="315"/>
      <c r="K73" s="316"/>
      <c r="L73" s="314"/>
      <c r="M73" s="315"/>
      <c r="N73" s="316"/>
      <c r="O73" s="310"/>
      <c r="P73" s="311"/>
      <c r="Q73" s="312"/>
      <c r="R73" s="314"/>
      <c r="S73" s="315"/>
      <c r="T73" s="316"/>
      <c r="U73" s="314"/>
      <c r="V73" s="315"/>
      <c r="W73" s="316"/>
      <c r="X73" s="314"/>
      <c r="Y73" s="315"/>
      <c r="Z73" s="316"/>
    </row>
    <row r="74" spans="1:38" x14ac:dyDescent="0.2">
      <c r="A74" s="55">
        <v>5</v>
      </c>
      <c r="B74" s="313"/>
      <c r="C74" s="313"/>
      <c r="D74" s="313"/>
      <c r="E74" s="313"/>
      <c r="F74" s="314"/>
      <c r="G74" s="315"/>
      <c r="H74" s="316"/>
      <c r="I74" s="314"/>
      <c r="J74" s="315"/>
      <c r="K74" s="316"/>
      <c r="L74" s="314"/>
      <c r="M74" s="315"/>
      <c r="N74" s="316"/>
      <c r="O74" s="310"/>
      <c r="P74" s="311"/>
      <c r="Q74" s="312"/>
      <c r="R74" s="314"/>
      <c r="S74" s="315"/>
      <c r="T74" s="316"/>
      <c r="U74" s="314"/>
      <c r="V74" s="315"/>
      <c r="W74" s="316"/>
      <c r="X74" s="314"/>
      <c r="Y74" s="315"/>
      <c r="Z74" s="316"/>
    </row>
    <row r="75" spans="1:38" x14ac:dyDescent="0.2">
      <c r="A75" s="56"/>
      <c r="B75" s="333" t="s">
        <v>217</v>
      </c>
      <c r="C75" s="334"/>
      <c r="D75" s="334"/>
      <c r="E75" s="335"/>
      <c r="F75" s="310"/>
      <c r="G75" s="311"/>
      <c r="H75" s="312"/>
      <c r="I75" s="307">
        <f t="shared" ref="I75" si="0">SUM(I70:K74)</f>
        <v>0</v>
      </c>
      <c r="J75" s="308"/>
      <c r="K75" s="309"/>
      <c r="L75" s="307">
        <f t="shared" ref="L75" si="1">SUM(L70:N74)</f>
        <v>0</v>
      </c>
      <c r="M75" s="308"/>
      <c r="N75" s="309"/>
      <c r="O75" s="310"/>
      <c r="P75" s="311"/>
      <c r="Q75" s="312"/>
      <c r="R75" s="307">
        <f t="shared" ref="R75" si="2">SUM(R70:T74)</f>
        <v>0</v>
      </c>
      <c r="S75" s="308"/>
      <c r="T75" s="309"/>
      <c r="U75" s="307">
        <f t="shared" ref="U75" si="3">SUM(U70:W74)</f>
        <v>0</v>
      </c>
      <c r="V75" s="308"/>
      <c r="W75" s="309"/>
      <c r="X75" s="307">
        <f>SUM(X70:Z74)</f>
        <v>0</v>
      </c>
      <c r="Y75" s="308"/>
      <c r="Z75" s="309"/>
      <c r="AB75" s="185" t="s">
        <v>160</v>
      </c>
      <c r="AC75" s="185"/>
      <c r="AD75" s="185"/>
      <c r="AE75" s="185"/>
      <c r="AF75" s="185"/>
      <c r="AG75" s="185"/>
      <c r="AH75" s="185"/>
      <c r="AI75" s="185"/>
      <c r="AJ75" s="185"/>
      <c r="AK75" s="185"/>
      <c r="AL75" s="185"/>
    </row>
    <row r="76" spans="1:38" ht="9" customHeight="1" x14ac:dyDescent="0.2">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row>
    <row r="77" spans="1:38" s="11" customFormat="1" ht="15" customHeight="1" x14ac:dyDescent="0.25">
      <c r="A77" s="12" t="s">
        <v>97</v>
      </c>
      <c r="B77" s="260" t="s">
        <v>98</v>
      </c>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1"/>
      <c r="AB77" s="41"/>
      <c r="AC77" s="31"/>
      <c r="AD77" s="31"/>
      <c r="AE77" s="31"/>
      <c r="AF77" s="31"/>
      <c r="AG77" s="31"/>
      <c r="AH77" s="31"/>
      <c r="AI77" s="31"/>
      <c r="AJ77" s="31"/>
      <c r="AK77" s="31"/>
      <c r="AL77" s="31"/>
    </row>
    <row r="78" spans="1:38" ht="12.75" customHeight="1" x14ac:dyDescent="0.2">
      <c r="A78" s="320" t="s">
        <v>241</v>
      </c>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2"/>
      <c r="AB78" s="185" t="s">
        <v>196</v>
      </c>
      <c r="AC78" s="185"/>
      <c r="AD78" s="185"/>
      <c r="AE78" s="185"/>
      <c r="AF78" s="185"/>
      <c r="AG78" s="185"/>
      <c r="AH78" s="185"/>
      <c r="AI78" s="185"/>
      <c r="AJ78" s="185"/>
      <c r="AK78" s="185"/>
      <c r="AL78" s="185"/>
    </row>
    <row r="79" spans="1:38" x14ac:dyDescent="0.2">
      <c r="A79" s="323"/>
      <c r="B79" s="324"/>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5"/>
    </row>
    <row r="80" spans="1:38" ht="24.75" customHeight="1" x14ac:dyDescent="0.2">
      <c r="A80" s="40"/>
      <c r="B80" s="243" t="s">
        <v>172</v>
      </c>
      <c r="C80" s="243"/>
      <c r="D80" s="243"/>
      <c r="E80" s="243"/>
      <c r="F80" s="243"/>
      <c r="G80" s="243"/>
      <c r="H80" s="243"/>
      <c r="I80" s="243"/>
      <c r="J80" s="243"/>
      <c r="K80" s="243"/>
      <c r="L80" s="243"/>
      <c r="M80" s="243"/>
      <c r="N80" s="243"/>
      <c r="O80" s="243"/>
      <c r="P80" s="243"/>
      <c r="Q80" s="244"/>
      <c r="R80" s="257" t="s">
        <v>173</v>
      </c>
      <c r="S80" s="243"/>
      <c r="T80" s="243"/>
      <c r="U80" s="243"/>
      <c r="V80" s="243"/>
      <c r="W80" s="244"/>
      <c r="X80" s="257" t="s">
        <v>174</v>
      </c>
      <c r="Y80" s="243"/>
      <c r="Z80" s="244"/>
    </row>
    <row r="81" spans="1:38" ht="12" customHeight="1" x14ac:dyDescent="0.2">
      <c r="A81" s="49" t="s">
        <v>58</v>
      </c>
      <c r="B81" s="274" t="s">
        <v>175</v>
      </c>
      <c r="C81" s="274"/>
      <c r="D81" s="274"/>
      <c r="E81" s="274"/>
      <c r="F81" s="274"/>
      <c r="G81" s="274"/>
      <c r="H81" s="274"/>
      <c r="I81" s="274"/>
      <c r="J81" s="274"/>
      <c r="K81" s="274"/>
      <c r="L81" s="274"/>
      <c r="M81" s="274"/>
      <c r="N81" s="274"/>
      <c r="O81" s="274"/>
      <c r="P81" s="274"/>
      <c r="Q81" s="275"/>
      <c r="R81" s="245"/>
      <c r="S81" s="246"/>
      <c r="T81" s="246"/>
      <c r="U81" s="246"/>
      <c r="V81" s="246"/>
      <c r="W81" s="247"/>
      <c r="X81" s="248"/>
      <c r="Y81" s="249"/>
      <c r="Z81" s="250"/>
    </row>
    <row r="82" spans="1:38" ht="24" customHeight="1" x14ac:dyDescent="0.2">
      <c r="A82" s="50" t="s">
        <v>58</v>
      </c>
      <c r="B82" s="274" t="s">
        <v>176</v>
      </c>
      <c r="C82" s="274"/>
      <c r="D82" s="274"/>
      <c r="E82" s="274"/>
      <c r="F82" s="274"/>
      <c r="G82" s="274"/>
      <c r="H82" s="274"/>
      <c r="I82" s="274"/>
      <c r="J82" s="274"/>
      <c r="K82" s="274"/>
      <c r="L82" s="274"/>
      <c r="M82" s="274"/>
      <c r="N82" s="274"/>
      <c r="O82" s="274"/>
      <c r="P82" s="274"/>
      <c r="Q82" s="275"/>
      <c r="R82" s="245"/>
      <c r="S82" s="246"/>
      <c r="T82" s="246"/>
      <c r="U82" s="246"/>
      <c r="V82" s="246"/>
      <c r="W82" s="247"/>
      <c r="X82" s="248"/>
      <c r="Y82" s="249"/>
      <c r="Z82" s="250"/>
    </row>
    <row r="83" spans="1:38" ht="24" customHeight="1" x14ac:dyDescent="0.2">
      <c r="A83" s="50" t="s">
        <v>58</v>
      </c>
      <c r="B83" s="274" t="s">
        <v>177</v>
      </c>
      <c r="C83" s="274"/>
      <c r="D83" s="274"/>
      <c r="E83" s="274"/>
      <c r="F83" s="274"/>
      <c r="G83" s="274"/>
      <c r="H83" s="274"/>
      <c r="I83" s="274"/>
      <c r="J83" s="274"/>
      <c r="K83" s="274"/>
      <c r="L83" s="274"/>
      <c r="M83" s="274"/>
      <c r="N83" s="274"/>
      <c r="O83" s="274"/>
      <c r="P83" s="274"/>
      <c r="Q83" s="275"/>
      <c r="R83" s="245"/>
      <c r="S83" s="246"/>
      <c r="T83" s="246"/>
      <c r="U83" s="246"/>
      <c r="V83" s="246"/>
      <c r="W83" s="247"/>
      <c r="X83" s="248"/>
      <c r="Y83" s="249"/>
      <c r="Z83" s="250"/>
    </row>
    <row r="84" spans="1:38" ht="12" customHeight="1" x14ac:dyDescent="0.2">
      <c r="A84" s="50" t="s">
        <v>58</v>
      </c>
      <c r="B84" s="274" t="s">
        <v>178</v>
      </c>
      <c r="C84" s="274"/>
      <c r="D84" s="274"/>
      <c r="E84" s="274"/>
      <c r="F84" s="274"/>
      <c r="G84" s="274"/>
      <c r="H84" s="274"/>
      <c r="I84" s="274"/>
      <c r="J84" s="274"/>
      <c r="K84" s="274"/>
      <c r="L84" s="274"/>
      <c r="M84" s="274"/>
      <c r="N84" s="274"/>
      <c r="O84" s="274"/>
      <c r="P84" s="274"/>
      <c r="Q84" s="275"/>
      <c r="R84" s="245"/>
      <c r="S84" s="246"/>
      <c r="T84" s="246"/>
      <c r="U84" s="246"/>
      <c r="V84" s="246"/>
      <c r="W84" s="247"/>
      <c r="X84" s="248"/>
      <c r="Y84" s="249"/>
      <c r="Z84" s="250"/>
    </row>
    <row r="85" spans="1:38" ht="12" customHeight="1" x14ac:dyDescent="0.2">
      <c r="A85" s="50" t="s">
        <v>58</v>
      </c>
      <c r="B85" s="274" t="s">
        <v>179</v>
      </c>
      <c r="C85" s="274"/>
      <c r="D85" s="274"/>
      <c r="E85" s="274"/>
      <c r="F85" s="274"/>
      <c r="G85" s="274"/>
      <c r="H85" s="274"/>
      <c r="I85" s="274"/>
      <c r="J85" s="274"/>
      <c r="K85" s="274"/>
      <c r="L85" s="274"/>
      <c r="M85" s="274"/>
      <c r="N85" s="274"/>
      <c r="O85" s="274"/>
      <c r="P85" s="274"/>
      <c r="Q85" s="275"/>
      <c r="R85" s="245"/>
      <c r="S85" s="246"/>
      <c r="T85" s="246"/>
      <c r="U85" s="246"/>
      <c r="V85" s="246"/>
      <c r="W85" s="247"/>
      <c r="X85" s="248"/>
      <c r="Y85" s="249"/>
      <c r="Z85" s="250"/>
    </row>
    <row r="86" spans="1:38" ht="12" customHeight="1" x14ac:dyDescent="0.2">
      <c r="A86" s="50" t="s">
        <v>58</v>
      </c>
      <c r="B86" s="274" t="s">
        <v>180</v>
      </c>
      <c r="C86" s="274"/>
      <c r="D86" s="274"/>
      <c r="E86" s="274"/>
      <c r="F86" s="274"/>
      <c r="G86" s="274"/>
      <c r="H86" s="274"/>
      <c r="I86" s="274"/>
      <c r="J86" s="274"/>
      <c r="K86" s="274"/>
      <c r="L86" s="274"/>
      <c r="M86" s="274"/>
      <c r="N86" s="274"/>
      <c r="O86" s="274"/>
      <c r="P86" s="274"/>
      <c r="Q86" s="275"/>
      <c r="R86" s="245"/>
      <c r="S86" s="246"/>
      <c r="T86" s="246"/>
      <c r="U86" s="246"/>
      <c r="V86" s="246"/>
      <c r="W86" s="247"/>
      <c r="X86" s="248"/>
      <c r="Y86" s="249"/>
      <c r="Z86" s="250"/>
    </row>
    <row r="87" spans="1:38" x14ac:dyDescent="0.2">
      <c r="A87" s="50" t="s">
        <v>58</v>
      </c>
      <c r="B87" s="274"/>
      <c r="C87" s="274"/>
      <c r="D87" s="274"/>
      <c r="E87" s="274"/>
      <c r="F87" s="274"/>
      <c r="G87" s="274"/>
      <c r="H87" s="274"/>
      <c r="I87" s="274"/>
      <c r="J87" s="274"/>
      <c r="K87" s="274"/>
      <c r="L87" s="274"/>
      <c r="M87" s="274"/>
      <c r="N87" s="274"/>
      <c r="O87" s="274"/>
      <c r="P87" s="274"/>
      <c r="Q87" s="275"/>
      <c r="R87" s="245"/>
      <c r="S87" s="246"/>
      <c r="T87" s="246"/>
      <c r="U87" s="246"/>
      <c r="V87" s="246"/>
      <c r="W87" s="247"/>
      <c r="X87" s="248"/>
      <c r="Y87" s="249"/>
      <c r="Z87" s="250"/>
    </row>
    <row r="88" spans="1:38" x14ac:dyDescent="0.2">
      <c r="A88" s="14"/>
      <c r="B88" s="276"/>
      <c r="C88" s="276"/>
      <c r="D88" s="276"/>
      <c r="E88" s="276"/>
      <c r="F88" s="276"/>
      <c r="G88" s="276"/>
      <c r="H88" s="276"/>
      <c r="I88" s="276"/>
      <c r="J88" s="276"/>
      <c r="K88" s="276"/>
      <c r="L88" s="276"/>
      <c r="M88" s="276"/>
      <c r="N88" s="276"/>
      <c r="O88" s="276"/>
      <c r="P88" s="276"/>
      <c r="Q88" s="277"/>
      <c r="R88" s="251">
        <f>SUM(R81:W87)</f>
        <v>0</v>
      </c>
      <c r="S88" s="252"/>
      <c r="T88" s="252"/>
      <c r="U88" s="252"/>
      <c r="V88" s="252"/>
      <c r="W88" s="253"/>
      <c r="X88" s="254"/>
      <c r="Y88" s="255"/>
      <c r="Z88" s="256"/>
    </row>
    <row r="89" spans="1:38" ht="9" customHeight="1" x14ac:dyDescent="0.2">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38" s="11" customFormat="1" ht="15" customHeight="1" x14ac:dyDescent="0.25">
      <c r="A90" s="12" t="s">
        <v>99</v>
      </c>
      <c r="B90" s="260" t="s">
        <v>100</v>
      </c>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1"/>
      <c r="AB90" s="31"/>
      <c r="AC90" s="31"/>
      <c r="AD90" s="31"/>
      <c r="AE90" s="31"/>
      <c r="AF90" s="31"/>
      <c r="AG90" s="31"/>
      <c r="AH90" s="31"/>
      <c r="AI90" s="31"/>
      <c r="AJ90" s="31"/>
      <c r="AK90" s="31"/>
      <c r="AL90" s="31"/>
    </row>
    <row r="91" spans="1:38" ht="12.75" customHeight="1" x14ac:dyDescent="0.2">
      <c r="A91" s="262" t="s">
        <v>101</v>
      </c>
      <c r="B91" s="263"/>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4"/>
    </row>
    <row r="92" spans="1:38" ht="15.75" customHeight="1" x14ac:dyDescent="0.2">
      <c r="A92" s="46" t="s">
        <v>58</v>
      </c>
      <c r="B92" s="265" t="s">
        <v>233</v>
      </c>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08"/>
    </row>
    <row r="93" spans="1:38" ht="38.25" customHeight="1" x14ac:dyDescent="0.2">
      <c r="A93" s="46" t="s">
        <v>58</v>
      </c>
      <c r="B93" s="265" t="s">
        <v>234</v>
      </c>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08"/>
    </row>
    <row r="94" spans="1:38" ht="12.75" customHeight="1" x14ac:dyDescent="0.2">
      <c r="A94" s="136" t="s">
        <v>181</v>
      </c>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9"/>
    </row>
    <row r="95" spans="1:38" ht="12" customHeight="1" x14ac:dyDescent="0.2">
      <c r="A95" s="16"/>
      <c r="B95" s="48" t="s">
        <v>58</v>
      </c>
      <c r="C95" s="317" t="s">
        <v>102</v>
      </c>
      <c r="D95" s="317"/>
      <c r="E95" s="317"/>
      <c r="F95" s="317"/>
      <c r="G95" s="317"/>
      <c r="H95" s="317"/>
      <c r="I95" s="317"/>
      <c r="J95" s="317"/>
      <c r="K95" s="317"/>
      <c r="L95" s="317"/>
      <c r="M95" s="317"/>
      <c r="N95" s="317"/>
      <c r="O95" s="317"/>
      <c r="P95" s="317"/>
      <c r="Q95" s="317"/>
      <c r="R95" s="317"/>
      <c r="S95" s="317"/>
      <c r="T95" s="317"/>
      <c r="U95" s="317"/>
      <c r="V95" s="317"/>
      <c r="W95" s="318"/>
      <c r="X95" s="268"/>
      <c r="Y95" s="269"/>
      <c r="Z95" s="270"/>
      <c r="AB95" s="87" t="s">
        <v>190</v>
      </c>
      <c r="AC95" s="87"/>
      <c r="AD95" s="87"/>
      <c r="AE95" s="87"/>
      <c r="AF95" s="87"/>
      <c r="AG95" s="87"/>
      <c r="AH95" s="87"/>
      <c r="AI95" s="87"/>
      <c r="AJ95" s="87"/>
      <c r="AK95" s="87"/>
      <c r="AL95" s="87"/>
    </row>
    <row r="96" spans="1:38" ht="12" customHeight="1" x14ac:dyDescent="0.2">
      <c r="A96" s="16"/>
      <c r="B96" s="48" t="s">
        <v>58</v>
      </c>
      <c r="C96" s="317" t="s">
        <v>103</v>
      </c>
      <c r="D96" s="317"/>
      <c r="E96" s="317"/>
      <c r="F96" s="317"/>
      <c r="G96" s="317"/>
      <c r="H96" s="317"/>
      <c r="I96" s="317"/>
      <c r="J96" s="317"/>
      <c r="K96" s="317"/>
      <c r="L96" s="317"/>
      <c r="M96" s="317"/>
      <c r="N96" s="317"/>
      <c r="O96" s="317"/>
      <c r="P96" s="317"/>
      <c r="Q96" s="317"/>
      <c r="R96" s="317"/>
      <c r="S96" s="317"/>
      <c r="T96" s="317"/>
      <c r="U96" s="317"/>
      <c r="V96" s="317"/>
      <c r="W96" s="318"/>
      <c r="X96" s="268"/>
      <c r="Y96" s="269"/>
      <c r="Z96" s="270"/>
      <c r="AB96" s="87" t="s">
        <v>190</v>
      </c>
      <c r="AC96" s="87"/>
      <c r="AD96" s="87"/>
      <c r="AE96" s="87"/>
      <c r="AF96" s="87"/>
      <c r="AG96" s="87"/>
      <c r="AH96" s="87"/>
      <c r="AI96" s="87"/>
      <c r="AJ96" s="87"/>
      <c r="AK96" s="87"/>
      <c r="AL96" s="87"/>
    </row>
    <row r="97" spans="1:38" x14ac:dyDescent="0.2">
      <c r="A97" s="16"/>
      <c r="B97" s="44"/>
      <c r="C97" s="17"/>
      <c r="D97" s="17"/>
      <c r="E97" s="17"/>
      <c r="F97" s="17"/>
      <c r="G97" s="17"/>
      <c r="H97" s="17"/>
      <c r="I97" s="17"/>
      <c r="J97" s="17"/>
      <c r="K97" s="17"/>
      <c r="L97" s="17"/>
      <c r="M97" s="17"/>
      <c r="N97" s="17"/>
      <c r="O97" s="17"/>
      <c r="P97" s="17"/>
      <c r="Q97" s="17"/>
      <c r="R97" s="17"/>
      <c r="S97" s="17"/>
      <c r="T97" s="17"/>
      <c r="U97" s="17"/>
      <c r="V97" s="17"/>
      <c r="W97" s="17"/>
      <c r="X97" s="17"/>
      <c r="Y97" s="17"/>
      <c r="Z97" s="43"/>
      <c r="AA97" s="18"/>
    </row>
    <row r="98" spans="1:38" ht="12.75" customHeight="1" x14ac:dyDescent="0.2">
      <c r="A98" s="296" t="s">
        <v>101</v>
      </c>
      <c r="B98" s="297"/>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8"/>
    </row>
    <row r="99" spans="1:38" ht="15" customHeight="1" x14ac:dyDescent="0.2">
      <c r="A99" s="46" t="s">
        <v>58</v>
      </c>
      <c r="B99" s="265" t="s">
        <v>235</v>
      </c>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08"/>
    </row>
    <row r="100" spans="1:38" ht="15" customHeight="1" x14ac:dyDescent="0.2">
      <c r="A100" s="296" t="s">
        <v>104</v>
      </c>
      <c r="B100" s="297"/>
      <c r="C100" s="297"/>
      <c r="D100" s="297"/>
      <c r="E100" s="297"/>
      <c r="F100" s="297"/>
      <c r="G100" s="297"/>
      <c r="H100" s="297"/>
      <c r="I100" s="297"/>
      <c r="J100" s="297"/>
      <c r="K100" s="297"/>
      <c r="L100" s="297"/>
      <c r="M100" s="297"/>
      <c r="N100" s="297"/>
      <c r="O100" s="297"/>
      <c r="P100" s="297"/>
      <c r="Q100" s="297"/>
      <c r="R100" s="297"/>
      <c r="S100" s="297"/>
      <c r="T100" s="297"/>
      <c r="U100" s="297"/>
      <c r="V100" s="297"/>
      <c r="W100" s="298"/>
      <c r="X100" s="268"/>
      <c r="Y100" s="269"/>
      <c r="Z100" s="270"/>
      <c r="AB100" s="87" t="s">
        <v>190</v>
      </c>
      <c r="AC100" s="87"/>
      <c r="AD100" s="87"/>
      <c r="AE100" s="87"/>
      <c r="AF100" s="87"/>
      <c r="AG100" s="87"/>
      <c r="AH100" s="87"/>
      <c r="AI100" s="87"/>
      <c r="AJ100" s="87"/>
      <c r="AK100" s="87"/>
      <c r="AL100" s="87"/>
    </row>
    <row r="101" spans="1:38" ht="55.5" customHeight="1" x14ac:dyDescent="0.2">
      <c r="A101" s="64"/>
      <c r="B101" s="329"/>
      <c r="C101" s="329"/>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30"/>
      <c r="AA101" s="18"/>
      <c r="AB101" s="87" t="s">
        <v>182</v>
      </c>
      <c r="AC101" s="87"/>
      <c r="AD101" s="87"/>
      <c r="AE101" s="87"/>
      <c r="AF101" s="87"/>
      <c r="AG101" s="87"/>
      <c r="AH101" s="87"/>
      <c r="AI101" s="87"/>
      <c r="AJ101" s="87"/>
      <c r="AK101" s="87"/>
      <c r="AL101" s="87"/>
    </row>
    <row r="102" spans="1:38" ht="9" customHeight="1" x14ac:dyDescent="0.2">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38" s="11" customFormat="1" ht="15" customHeight="1" x14ac:dyDescent="0.25">
      <c r="A103" s="12" t="s">
        <v>105</v>
      </c>
      <c r="B103" s="260" t="s">
        <v>106</v>
      </c>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1"/>
      <c r="AB103" s="31"/>
      <c r="AC103" s="31"/>
      <c r="AD103" s="31"/>
      <c r="AE103" s="31"/>
      <c r="AF103" s="31"/>
      <c r="AG103" s="31"/>
      <c r="AH103" s="31"/>
      <c r="AI103" s="31"/>
      <c r="AJ103" s="31"/>
      <c r="AK103" s="31"/>
      <c r="AL103" s="31"/>
    </row>
    <row r="104" spans="1:38" ht="15" customHeight="1" x14ac:dyDescent="0.2">
      <c r="A104" s="58" t="s">
        <v>206</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3"/>
    </row>
    <row r="105" spans="1:38" ht="41.25" customHeight="1" x14ac:dyDescent="0.2">
      <c r="A105" s="46" t="s">
        <v>58</v>
      </c>
      <c r="B105" s="138" t="s">
        <v>236</v>
      </c>
      <c r="C105" s="138"/>
      <c r="D105" s="138"/>
      <c r="E105" s="138"/>
      <c r="F105" s="138"/>
      <c r="G105" s="138"/>
      <c r="H105" s="138"/>
      <c r="I105" s="138"/>
      <c r="J105" s="138"/>
      <c r="K105" s="138"/>
      <c r="L105" s="138"/>
      <c r="M105" s="138"/>
      <c r="N105" s="138"/>
      <c r="O105" s="138"/>
      <c r="P105" s="138"/>
      <c r="Q105" s="138"/>
      <c r="R105" s="138"/>
      <c r="S105" s="138"/>
      <c r="T105" s="138"/>
      <c r="U105" s="138"/>
      <c r="V105" s="138"/>
      <c r="W105" s="139"/>
      <c r="X105" s="271"/>
      <c r="Y105" s="272"/>
      <c r="Z105" s="273"/>
      <c r="AB105" s="87" t="s">
        <v>190</v>
      </c>
      <c r="AC105" s="87"/>
      <c r="AD105" s="87"/>
      <c r="AE105" s="87"/>
      <c r="AF105" s="87"/>
      <c r="AG105" s="87"/>
      <c r="AH105" s="87"/>
      <c r="AI105" s="87"/>
      <c r="AJ105" s="87"/>
      <c r="AK105" s="87"/>
      <c r="AL105" s="87"/>
    </row>
    <row r="106" spans="1:38" ht="15" customHeight="1" x14ac:dyDescent="0.2">
      <c r="A106" s="46" t="s">
        <v>58</v>
      </c>
      <c r="B106" s="266" t="s">
        <v>207</v>
      </c>
      <c r="C106" s="266"/>
      <c r="D106" s="266"/>
      <c r="E106" s="266"/>
      <c r="F106" s="266"/>
      <c r="G106" s="266"/>
      <c r="H106" s="266"/>
      <c r="I106" s="266"/>
      <c r="J106" s="266"/>
      <c r="K106" s="266"/>
      <c r="L106" s="266"/>
      <c r="M106" s="266"/>
      <c r="N106" s="266"/>
      <c r="O106" s="266"/>
      <c r="P106" s="266"/>
      <c r="Q106" s="266"/>
      <c r="R106" s="266"/>
      <c r="S106" s="266"/>
      <c r="T106" s="266"/>
      <c r="U106" s="266"/>
      <c r="V106" s="266"/>
      <c r="W106" s="267"/>
      <c r="X106" s="268"/>
      <c r="Y106" s="269"/>
      <c r="Z106" s="270"/>
      <c r="AB106" s="87" t="s">
        <v>190</v>
      </c>
      <c r="AC106" s="87"/>
      <c r="AD106" s="87"/>
      <c r="AE106" s="87"/>
      <c r="AF106" s="87"/>
      <c r="AG106" s="87"/>
      <c r="AH106" s="87"/>
      <c r="AI106" s="87"/>
      <c r="AJ106" s="87"/>
      <c r="AK106" s="87"/>
      <c r="AL106" s="87"/>
    </row>
    <row r="107" spans="1:38" ht="26.25" customHeight="1" x14ac:dyDescent="0.2">
      <c r="A107" s="46" t="s">
        <v>58</v>
      </c>
      <c r="B107" s="331" t="s">
        <v>205</v>
      </c>
      <c r="C107" s="331"/>
      <c r="D107" s="331"/>
      <c r="E107" s="331"/>
      <c r="F107" s="331"/>
      <c r="G107" s="331"/>
      <c r="H107" s="331"/>
      <c r="I107" s="331"/>
      <c r="J107" s="331"/>
      <c r="K107" s="331"/>
      <c r="L107" s="331"/>
      <c r="M107" s="331"/>
      <c r="N107" s="331"/>
      <c r="O107" s="331"/>
      <c r="P107" s="331"/>
      <c r="Q107" s="331"/>
      <c r="R107" s="331"/>
      <c r="S107" s="331"/>
      <c r="T107" s="331"/>
      <c r="U107" s="331"/>
      <c r="V107" s="331"/>
      <c r="W107" s="332"/>
      <c r="X107" s="268"/>
      <c r="Y107" s="269"/>
      <c r="Z107" s="270"/>
      <c r="AB107" s="87" t="s">
        <v>190</v>
      </c>
      <c r="AC107" s="87"/>
      <c r="AD107" s="87"/>
      <c r="AE107" s="87"/>
      <c r="AF107" s="87"/>
      <c r="AG107" s="87"/>
      <c r="AH107" s="87"/>
      <c r="AI107" s="87"/>
      <c r="AJ107" s="87"/>
      <c r="AK107" s="87"/>
      <c r="AL107" s="87"/>
    </row>
    <row r="108" spans="1:38" ht="12.75" customHeight="1" x14ac:dyDescent="0.2">
      <c r="A108" s="46"/>
      <c r="B108" s="265" t="s">
        <v>203</v>
      </c>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08"/>
      <c r="AB108" s="42"/>
      <c r="AC108" s="42"/>
      <c r="AD108" s="42"/>
      <c r="AE108" s="42"/>
      <c r="AF108" s="42"/>
      <c r="AG108" s="42"/>
      <c r="AH108" s="42"/>
      <c r="AI108" s="42"/>
      <c r="AJ108" s="42"/>
      <c r="AK108" s="42"/>
      <c r="AL108" s="42"/>
    </row>
    <row r="109" spans="1:38" ht="15" customHeight="1" x14ac:dyDescent="0.2">
      <c r="A109" s="46"/>
      <c r="B109" s="138" t="s">
        <v>204</v>
      </c>
      <c r="C109" s="138"/>
      <c r="D109" s="138"/>
      <c r="E109" s="138"/>
      <c r="F109" s="138"/>
      <c r="G109" s="138"/>
      <c r="H109" s="138"/>
      <c r="I109" s="138"/>
      <c r="J109" s="138"/>
      <c r="K109" s="138"/>
      <c r="L109" s="138"/>
      <c r="M109" s="138"/>
      <c r="N109" s="138"/>
      <c r="O109" s="138"/>
      <c r="P109" s="138"/>
      <c r="Q109" s="138"/>
      <c r="R109" s="138"/>
      <c r="S109" s="138"/>
      <c r="T109" s="138"/>
      <c r="U109" s="138"/>
      <c r="V109" s="138"/>
      <c r="W109" s="139"/>
      <c r="X109" s="268"/>
      <c r="Y109" s="269"/>
      <c r="Z109" s="270"/>
      <c r="AB109" s="42"/>
      <c r="AC109" s="42"/>
      <c r="AD109" s="42"/>
      <c r="AE109" s="42"/>
      <c r="AF109" s="42"/>
      <c r="AG109" s="42"/>
      <c r="AH109" s="42"/>
      <c r="AI109" s="42"/>
      <c r="AJ109" s="42"/>
      <c r="AK109" s="42"/>
      <c r="AL109" s="42"/>
    </row>
    <row r="110" spans="1:38" ht="15" customHeight="1" x14ac:dyDescent="0.2">
      <c r="A110" s="46" t="s">
        <v>58</v>
      </c>
      <c r="B110" s="266" t="s">
        <v>237</v>
      </c>
      <c r="C110" s="266"/>
      <c r="D110" s="266"/>
      <c r="E110" s="266"/>
      <c r="F110" s="266"/>
      <c r="G110" s="266"/>
      <c r="H110" s="266"/>
      <c r="I110" s="266"/>
      <c r="J110" s="266"/>
      <c r="K110" s="266"/>
      <c r="L110" s="266"/>
      <c r="M110" s="266"/>
      <c r="N110" s="266"/>
      <c r="O110" s="266"/>
      <c r="P110" s="266"/>
      <c r="Q110" s="266"/>
      <c r="R110" s="266"/>
      <c r="S110" s="266"/>
      <c r="T110" s="266"/>
      <c r="U110" s="266"/>
      <c r="V110" s="266"/>
      <c r="W110" s="267"/>
      <c r="X110" s="268"/>
      <c r="Y110" s="269"/>
      <c r="Z110" s="270"/>
      <c r="AB110" s="87" t="s">
        <v>190</v>
      </c>
      <c r="AC110" s="87"/>
      <c r="AD110" s="87"/>
      <c r="AE110" s="87"/>
      <c r="AF110" s="87"/>
      <c r="AG110" s="87"/>
      <c r="AH110" s="87"/>
      <c r="AI110" s="87"/>
      <c r="AJ110" s="87"/>
      <c r="AK110" s="87"/>
      <c r="AL110" s="87"/>
    </row>
    <row r="111" spans="1:38" ht="15" customHeight="1" x14ac:dyDescent="0.2">
      <c r="A111" s="46" t="s">
        <v>58</v>
      </c>
      <c r="B111" s="266" t="s">
        <v>242</v>
      </c>
      <c r="C111" s="266"/>
      <c r="D111" s="266"/>
      <c r="E111" s="266"/>
      <c r="F111" s="266"/>
      <c r="G111" s="266"/>
      <c r="H111" s="266"/>
      <c r="I111" s="266"/>
      <c r="J111" s="266"/>
      <c r="K111" s="266"/>
      <c r="L111" s="266"/>
      <c r="M111" s="266"/>
      <c r="N111" s="266"/>
      <c r="O111" s="266"/>
      <c r="P111" s="266"/>
      <c r="Q111" s="266"/>
      <c r="R111" s="266"/>
      <c r="S111" s="266"/>
      <c r="T111" s="266"/>
      <c r="U111" s="266"/>
      <c r="V111" s="266"/>
      <c r="W111" s="267"/>
      <c r="X111" s="268"/>
      <c r="Y111" s="269"/>
      <c r="Z111" s="270"/>
      <c r="AB111" s="87" t="s">
        <v>190</v>
      </c>
      <c r="AC111" s="87"/>
      <c r="AD111" s="87"/>
      <c r="AE111" s="87"/>
      <c r="AF111" s="87"/>
      <c r="AG111" s="87"/>
      <c r="AH111" s="87"/>
      <c r="AI111" s="87"/>
      <c r="AJ111" s="87"/>
      <c r="AK111" s="87"/>
      <c r="AL111" s="87"/>
    </row>
    <row r="112" spans="1:38" ht="15" customHeight="1" x14ac:dyDescent="0.2">
      <c r="A112" s="46" t="s">
        <v>58</v>
      </c>
      <c r="B112" s="266" t="s">
        <v>238</v>
      </c>
      <c r="C112" s="266"/>
      <c r="D112" s="266"/>
      <c r="E112" s="266"/>
      <c r="F112" s="266"/>
      <c r="G112" s="266"/>
      <c r="H112" s="266"/>
      <c r="I112" s="266"/>
      <c r="J112" s="266"/>
      <c r="K112" s="266"/>
      <c r="L112" s="266"/>
      <c r="M112" s="266"/>
      <c r="N112" s="266"/>
      <c r="O112" s="266"/>
      <c r="P112" s="266"/>
      <c r="Q112" s="266"/>
      <c r="R112" s="266"/>
      <c r="S112" s="266"/>
      <c r="T112" s="266"/>
      <c r="U112" s="266"/>
      <c r="V112" s="266"/>
      <c r="W112" s="267"/>
      <c r="X112" s="268"/>
      <c r="Y112" s="269"/>
      <c r="Z112" s="270"/>
      <c r="AB112" s="87" t="s">
        <v>190</v>
      </c>
      <c r="AC112" s="87"/>
      <c r="AD112" s="87"/>
      <c r="AE112" s="87"/>
      <c r="AF112" s="87"/>
      <c r="AG112" s="87"/>
      <c r="AH112" s="87"/>
      <c r="AI112" s="87"/>
      <c r="AJ112" s="87"/>
      <c r="AK112" s="87"/>
      <c r="AL112" s="87"/>
    </row>
    <row r="113" spans="1:38" ht="15" customHeight="1" x14ac:dyDescent="0.2">
      <c r="A113" s="46" t="s">
        <v>58</v>
      </c>
      <c r="B113" s="292" t="s">
        <v>208</v>
      </c>
      <c r="C113" s="292"/>
      <c r="D113" s="292"/>
      <c r="E113" s="292"/>
      <c r="F113" s="292"/>
      <c r="G113" s="292"/>
      <c r="H113" s="292"/>
      <c r="I113" s="292"/>
      <c r="J113" s="292"/>
      <c r="K113" s="292"/>
      <c r="L113" s="292"/>
      <c r="M113" s="292"/>
      <c r="N113" s="292"/>
      <c r="O113" s="292"/>
      <c r="P113" s="292"/>
      <c r="Q113" s="292"/>
      <c r="R113" s="292"/>
      <c r="S113" s="292"/>
      <c r="T113" s="292"/>
      <c r="U113" s="292"/>
      <c r="V113" s="292"/>
      <c r="W113" s="328"/>
      <c r="X113" s="268"/>
      <c r="Y113" s="269"/>
      <c r="Z113" s="270"/>
      <c r="AB113" s="87" t="s">
        <v>190</v>
      </c>
      <c r="AC113" s="87"/>
      <c r="AD113" s="87"/>
      <c r="AE113" s="87"/>
      <c r="AF113" s="87"/>
      <c r="AG113" s="87"/>
      <c r="AH113" s="87"/>
      <c r="AI113" s="87"/>
      <c r="AJ113" s="87"/>
      <c r="AK113" s="87"/>
      <c r="AL113" s="87"/>
    </row>
    <row r="114" spans="1:38" ht="27" customHeight="1" x14ac:dyDescent="0.2">
      <c r="A114" s="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8"/>
      <c r="AB114" s="87" t="s">
        <v>209</v>
      </c>
      <c r="AC114" s="87"/>
      <c r="AD114" s="87"/>
      <c r="AE114" s="87"/>
      <c r="AF114" s="87"/>
      <c r="AG114" s="87"/>
      <c r="AH114" s="87"/>
      <c r="AI114" s="87"/>
      <c r="AJ114" s="87"/>
      <c r="AK114" s="87"/>
      <c r="AL114" s="87"/>
    </row>
    <row r="116" spans="1:38" s="9" customFormat="1" x14ac:dyDescent="0.2">
      <c r="A116" s="10" t="s">
        <v>35</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B116" s="4"/>
      <c r="AC116" s="4"/>
      <c r="AD116" s="4"/>
      <c r="AE116" s="4"/>
      <c r="AF116" s="4"/>
      <c r="AG116" s="4"/>
      <c r="AH116" s="4"/>
      <c r="AI116" s="4"/>
      <c r="AJ116" s="4"/>
      <c r="AK116" s="4"/>
      <c r="AL116" s="21"/>
    </row>
    <row r="117" spans="1:38" s="8" customFormat="1" ht="33" customHeight="1" x14ac:dyDescent="0.2">
      <c r="A117" s="166"/>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B117" s="111" t="s">
        <v>140</v>
      </c>
      <c r="AC117" s="111"/>
      <c r="AD117" s="111"/>
      <c r="AE117" s="111"/>
      <c r="AF117" s="111"/>
      <c r="AG117" s="111"/>
      <c r="AH117" s="111"/>
      <c r="AI117" s="111"/>
      <c r="AJ117" s="111"/>
      <c r="AK117" s="111"/>
      <c r="AL117" s="111"/>
    </row>
    <row r="118" spans="1:38" s="8" customFormat="1" x14ac:dyDescent="0.2">
      <c r="A118" s="168" t="s">
        <v>36</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B118" s="5"/>
      <c r="AC118" s="5"/>
      <c r="AD118" s="5"/>
      <c r="AE118" s="5"/>
      <c r="AF118" s="5"/>
      <c r="AG118" s="5"/>
      <c r="AH118" s="5"/>
      <c r="AI118" s="5"/>
      <c r="AJ118" s="5"/>
      <c r="AK118" s="5"/>
      <c r="AL118" s="4"/>
    </row>
    <row r="119" spans="1:38" s="9" customFormat="1" ht="9" customHeight="1" x14ac:dyDescent="0.2">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B119" s="4"/>
      <c r="AC119" s="4"/>
      <c r="AD119" s="4"/>
      <c r="AE119" s="4"/>
      <c r="AF119" s="4"/>
      <c r="AG119" s="4"/>
      <c r="AH119" s="4"/>
      <c r="AI119" s="4"/>
      <c r="AJ119" s="4"/>
      <c r="AK119" s="4"/>
      <c r="AL119" s="21"/>
    </row>
    <row r="120" spans="1:38" s="4" customFormat="1" ht="95.25" customHeight="1" x14ac:dyDescent="0.2">
      <c r="A120" s="162" t="s">
        <v>161</v>
      </c>
      <c r="B120" s="162"/>
      <c r="C120" s="162"/>
      <c r="D120" s="162"/>
      <c r="E120" s="162"/>
      <c r="F120" s="162"/>
      <c r="G120" s="162"/>
      <c r="H120" s="162"/>
      <c r="I120" s="162"/>
      <c r="J120" s="162"/>
      <c r="K120" s="162"/>
      <c r="L120" s="162"/>
      <c r="M120" s="162"/>
      <c r="N120" s="162"/>
      <c r="O120" s="162"/>
      <c r="P120" s="162"/>
      <c r="Q120" s="169"/>
      <c r="R120" s="169"/>
      <c r="S120" s="169"/>
      <c r="T120" s="169"/>
      <c r="U120" s="169"/>
      <c r="V120" s="169"/>
      <c r="W120" s="169"/>
      <c r="X120" s="169"/>
      <c r="Y120" s="169"/>
      <c r="Z120" s="169"/>
      <c r="AA120" s="8"/>
      <c r="AB120" s="110" t="s">
        <v>46</v>
      </c>
      <c r="AC120" s="110"/>
      <c r="AD120" s="110"/>
      <c r="AE120" s="110"/>
      <c r="AF120" s="110"/>
      <c r="AG120" s="110"/>
      <c r="AH120" s="110"/>
      <c r="AI120" s="110"/>
      <c r="AJ120" s="110"/>
      <c r="AK120" s="110"/>
      <c r="AL120" s="110"/>
    </row>
    <row r="121" spans="1:38" s="4" customFormat="1" x14ac:dyDescent="0.2">
      <c r="A121" s="170" t="s">
        <v>55</v>
      </c>
      <c r="B121" s="170"/>
      <c r="C121" s="170"/>
      <c r="D121" s="170"/>
      <c r="E121" s="170"/>
      <c r="F121" s="170"/>
      <c r="G121" s="170"/>
      <c r="H121" s="170"/>
      <c r="I121" s="170"/>
      <c r="J121" s="170"/>
      <c r="K121" s="170"/>
      <c r="L121" s="170"/>
      <c r="M121" s="170"/>
      <c r="N121" s="170"/>
      <c r="O121" s="170"/>
      <c r="P121" s="170"/>
      <c r="Q121" s="164" t="s">
        <v>37</v>
      </c>
      <c r="R121" s="164"/>
      <c r="S121" s="164"/>
      <c r="T121" s="164"/>
      <c r="U121" s="164"/>
      <c r="V121" s="164"/>
      <c r="W121" s="164"/>
      <c r="X121" s="164"/>
      <c r="Y121" s="164"/>
      <c r="Z121" s="164"/>
      <c r="AA121" s="8"/>
      <c r="AB121" s="5"/>
      <c r="AC121" s="5"/>
      <c r="AD121" s="5"/>
      <c r="AE121" s="5"/>
      <c r="AF121" s="5"/>
      <c r="AG121" s="5"/>
      <c r="AH121" s="5"/>
      <c r="AI121" s="5"/>
      <c r="AJ121" s="5"/>
      <c r="AK121" s="5"/>
    </row>
    <row r="122" spans="1:38" s="4" customFormat="1" ht="9" customHeight="1" x14ac:dyDescent="0.2">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8"/>
    </row>
    <row r="123" spans="1:38" s="4" customFormat="1" ht="95.25" customHeight="1" x14ac:dyDescent="0.2">
      <c r="A123" s="162" t="s">
        <v>38</v>
      </c>
      <c r="B123" s="162"/>
      <c r="C123" s="162"/>
      <c r="D123" s="162"/>
      <c r="E123" s="162"/>
      <c r="F123" s="162"/>
      <c r="G123" s="162"/>
      <c r="H123" s="162"/>
      <c r="I123" s="162"/>
      <c r="J123" s="162"/>
      <c r="K123" s="162"/>
      <c r="L123" s="162"/>
      <c r="M123" s="162"/>
      <c r="N123" s="162"/>
      <c r="O123" s="162"/>
      <c r="P123" s="162"/>
      <c r="Q123" s="162" t="s">
        <v>39</v>
      </c>
      <c r="R123" s="162"/>
      <c r="S123" s="162"/>
      <c r="T123" s="162"/>
      <c r="U123" s="162"/>
      <c r="V123" s="162"/>
      <c r="W123" s="162"/>
      <c r="X123" s="162"/>
      <c r="Y123" s="162"/>
      <c r="Z123" s="162"/>
      <c r="AA123" s="8"/>
      <c r="AB123" s="110" t="s">
        <v>51</v>
      </c>
      <c r="AC123" s="110"/>
      <c r="AD123" s="110"/>
      <c r="AE123" s="110"/>
      <c r="AF123" s="110"/>
      <c r="AG123" s="110"/>
      <c r="AH123" s="110"/>
      <c r="AI123" s="110"/>
      <c r="AJ123" s="110"/>
      <c r="AK123" s="110"/>
      <c r="AL123" s="110"/>
    </row>
    <row r="124" spans="1:38" s="4" customFormat="1" ht="25.5" customHeight="1" x14ac:dyDescent="0.2">
      <c r="A124" s="163" t="s">
        <v>54</v>
      </c>
      <c r="B124" s="163"/>
      <c r="C124" s="163"/>
      <c r="D124" s="163"/>
      <c r="E124" s="163"/>
      <c r="F124" s="163"/>
      <c r="G124" s="163"/>
      <c r="H124" s="163"/>
      <c r="I124" s="163"/>
      <c r="J124" s="163"/>
      <c r="K124" s="163"/>
      <c r="L124" s="163"/>
      <c r="M124" s="163"/>
      <c r="N124" s="163"/>
      <c r="O124" s="163"/>
      <c r="P124" s="163"/>
      <c r="Q124" s="163" t="s">
        <v>53</v>
      </c>
      <c r="R124" s="164"/>
      <c r="S124" s="164"/>
      <c r="T124" s="164"/>
      <c r="U124" s="164"/>
      <c r="V124" s="164"/>
      <c r="W124" s="164"/>
      <c r="X124" s="164"/>
      <c r="Y124" s="164"/>
      <c r="Z124" s="164"/>
      <c r="AA124" s="8"/>
      <c r="AB124" s="6"/>
      <c r="AC124" s="6"/>
      <c r="AD124" s="6"/>
      <c r="AE124" s="6"/>
      <c r="AF124" s="6"/>
      <c r="AG124" s="6"/>
      <c r="AH124" s="6"/>
      <c r="AI124" s="6"/>
      <c r="AJ124" s="6"/>
      <c r="AK124" s="6"/>
    </row>
    <row r="129" spans="1:38" ht="15" customHeight="1" x14ac:dyDescent="0.2">
      <c r="A129" s="337" t="s">
        <v>263</v>
      </c>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B129" s="336" t="s">
        <v>265</v>
      </c>
      <c r="AC129" s="336"/>
      <c r="AD129" s="336"/>
      <c r="AE129" s="336"/>
      <c r="AF129" s="336"/>
      <c r="AG129" s="336"/>
      <c r="AH129" s="336"/>
      <c r="AI129" s="336"/>
      <c r="AJ129" s="336"/>
      <c r="AK129" s="336"/>
      <c r="AL129" s="336"/>
    </row>
    <row r="130" spans="1:38" s="4" customFormat="1" ht="95.25" customHeight="1" x14ac:dyDescent="0.2">
      <c r="A130" s="162" t="s">
        <v>38</v>
      </c>
      <c r="B130" s="162"/>
      <c r="C130" s="162"/>
      <c r="D130" s="162"/>
      <c r="E130" s="162"/>
      <c r="F130" s="162"/>
      <c r="G130" s="162"/>
      <c r="H130" s="162"/>
      <c r="I130" s="162"/>
      <c r="J130" s="162"/>
      <c r="K130" s="162"/>
      <c r="L130" s="162"/>
      <c r="M130" s="162"/>
      <c r="N130" s="162" t="s">
        <v>161</v>
      </c>
      <c r="O130" s="162"/>
      <c r="P130" s="162"/>
      <c r="Q130" s="162"/>
      <c r="R130" s="162"/>
      <c r="S130" s="162"/>
      <c r="T130" s="162"/>
      <c r="U130" s="162"/>
      <c r="V130" s="162"/>
      <c r="W130" s="162"/>
      <c r="X130" s="162"/>
      <c r="Y130" s="162"/>
      <c r="Z130" s="162"/>
      <c r="AA130" s="8"/>
      <c r="AB130" s="336"/>
      <c r="AC130" s="336"/>
      <c r="AD130" s="336"/>
      <c r="AE130" s="336"/>
      <c r="AF130" s="336"/>
      <c r="AG130" s="336"/>
      <c r="AH130" s="336"/>
      <c r="AI130" s="336"/>
      <c r="AJ130" s="336"/>
      <c r="AK130" s="336"/>
      <c r="AL130" s="336"/>
    </row>
    <row r="131" spans="1:38" s="4" customFormat="1" ht="25.5" customHeight="1" x14ac:dyDescent="0.2">
      <c r="A131" s="163" t="s">
        <v>264</v>
      </c>
      <c r="B131" s="163"/>
      <c r="C131" s="163"/>
      <c r="D131" s="163"/>
      <c r="E131" s="163"/>
      <c r="F131" s="163"/>
      <c r="G131" s="163"/>
      <c r="H131" s="163"/>
      <c r="I131" s="163"/>
      <c r="J131" s="163"/>
      <c r="K131" s="163"/>
      <c r="L131" s="163"/>
      <c r="M131" s="163"/>
      <c r="N131" s="163" t="s">
        <v>262</v>
      </c>
      <c r="O131" s="163"/>
      <c r="P131" s="163"/>
      <c r="Q131" s="163"/>
      <c r="R131" s="163"/>
      <c r="S131" s="163"/>
      <c r="T131" s="163"/>
      <c r="U131" s="163"/>
      <c r="V131" s="163"/>
      <c r="W131" s="163"/>
      <c r="X131" s="163"/>
      <c r="Y131" s="163"/>
      <c r="Z131" s="163"/>
      <c r="AA131" s="8"/>
      <c r="AB131" s="336"/>
      <c r="AC131" s="336"/>
      <c r="AD131" s="336"/>
      <c r="AE131" s="336"/>
      <c r="AF131" s="336"/>
      <c r="AG131" s="336"/>
      <c r="AH131" s="336"/>
      <c r="AI131" s="336"/>
      <c r="AJ131" s="336"/>
      <c r="AK131" s="336"/>
      <c r="AL131" s="336"/>
    </row>
  </sheetData>
  <sheetProtection formatCells="0" formatRows="0" insertRows="0" deleteRows="0"/>
  <mergeCells count="356">
    <mergeCell ref="AB129:AL131"/>
    <mergeCell ref="A129:Z129"/>
    <mergeCell ref="A130:M130"/>
    <mergeCell ref="A131:M131"/>
    <mergeCell ref="N130:Z130"/>
    <mergeCell ref="N131:Z131"/>
    <mergeCell ref="AB112:AL112"/>
    <mergeCell ref="O70:Q70"/>
    <mergeCell ref="O71:Q71"/>
    <mergeCell ref="O72:Q72"/>
    <mergeCell ref="B101:Z101"/>
    <mergeCell ref="B112:W112"/>
    <mergeCell ref="X112:Z112"/>
    <mergeCell ref="X70:Z70"/>
    <mergeCell ref="X71:Z71"/>
    <mergeCell ref="X72:Z72"/>
    <mergeCell ref="U70:W70"/>
    <mergeCell ref="U71:W71"/>
    <mergeCell ref="U72:W72"/>
    <mergeCell ref="R70:T70"/>
    <mergeCell ref="R71:T71"/>
    <mergeCell ref="R72:T72"/>
    <mergeCell ref="AB110:AL110"/>
    <mergeCell ref="AB111:AL111"/>
    <mergeCell ref="B107:W107"/>
    <mergeCell ref="X107:Z107"/>
    <mergeCell ref="B110:W110"/>
    <mergeCell ref="X110:Z110"/>
    <mergeCell ref="B75:E75"/>
    <mergeCell ref="AB105:AL105"/>
    <mergeCell ref="AB106:AL106"/>
    <mergeCell ref="AB107:AL107"/>
    <mergeCell ref="AB101:AL101"/>
    <mergeCell ref="AB1:AL1"/>
    <mergeCell ref="AB117:AL117"/>
    <mergeCell ref="AB120:AL120"/>
    <mergeCell ref="AB123:AL123"/>
    <mergeCell ref="A1:Z1"/>
    <mergeCell ref="K10:N10"/>
    <mergeCell ref="K11:N11"/>
    <mergeCell ref="O10:Z10"/>
    <mergeCell ref="O11:Z11"/>
    <mergeCell ref="L13:O13"/>
    <mergeCell ref="B109:W109"/>
    <mergeCell ref="X109:Z109"/>
    <mergeCell ref="B108:Z108"/>
    <mergeCell ref="X113:Z113"/>
    <mergeCell ref="B114:Z114"/>
    <mergeCell ref="AB113:AL113"/>
    <mergeCell ref="AB114:AL114"/>
    <mergeCell ref="AB78:AL78"/>
    <mergeCell ref="AB49:AL49"/>
    <mergeCell ref="B113:W113"/>
    <mergeCell ref="AB50:AL50"/>
    <mergeCell ref="U58:Z58"/>
    <mergeCell ref="U59:Z59"/>
    <mergeCell ref="AB66:AL66"/>
    <mergeCell ref="AB69:AL69"/>
    <mergeCell ref="AB75:AL75"/>
    <mergeCell ref="AB95:AL95"/>
    <mergeCell ref="AB96:AL96"/>
    <mergeCell ref="AB100:AL100"/>
    <mergeCell ref="AB61:AL61"/>
    <mergeCell ref="AB62:AL62"/>
    <mergeCell ref="AB64:AL64"/>
    <mergeCell ref="AB65:AL65"/>
    <mergeCell ref="U75:W75"/>
    <mergeCell ref="A78:Z79"/>
    <mergeCell ref="R80:W80"/>
    <mergeCell ref="B81:Q81"/>
    <mergeCell ref="B82:Q82"/>
    <mergeCell ref="U73:W73"/>
    <mergeCell ref="X73:Z73"/>
    <mergeCell ref="B74:E74"/>
    <mergeCell ref="F74:H74"/>
    <mergeCell ref="X75:Z75"/>
    <mergeCell ref="A76:Z76"/>
    <mergeCell ref="B77:Z77"/>
    <mergeCell ref="A123:P123"/>
    <mergeCell ref="A120:P120"/>
    <mergeCell ref="AB39:AL39"/>
    <mergeCell ref="AB40:AL40"/>
    <mergeCell ref="AB41:AL41"/>
    <mergeCell ref="AB42:AL42"/>
    <mergeCell ref="AB43:AL43"/>
    <mergeCell ref="AB44:AL44"/>
    <mergeCell ref="AB46:AL46"/>
    <mergeCell ref="AB47:AL47"/>
    <mergeCell ref="A66:T66"/>
    <mergeCell ref="A62:T62"/>
    <mergeCell ref="U62:Z62"/>
    <mergeCell ref="A63:Z63"/>
    <mergeCell ref="A64:Z64"/>
    <mergeCell ref="A65:T65"/>
    <mergeCell ref="U65:Z65"/>
    <mergeCell ref="U60:Z60"/>
    <mergeCell ref="A61:T61"/>
    <mergeCell ref="U61:Z61"/>
    <mergeCell ref="U66:Z66"/>
    <mergeCell ref="A60:B60"/>
    <mergeCell ref="C60:G60"/>
    <mergeCell ref="H60:T60"/>
    <mergeCell ref="Q121:Z121"/>
    <mergeCell ref="Q123:Z123"/>
    <mergeCell ref="Q124:Z124"/>
    <mergeCell ref="A122:Z122"/>
    <mergeCell ref="A121:P121"/>
    <mergeCell ref="A102:Z102"/>
    <mergeCell ref="B103:Z103"/>
    <mergeCell ref="B93:Z93"/>
    <mergeCell ref="C95:W95"/>
    <mergeCell ref="X95:Z95"/>
    <mergeCell ref="C96:W96"/>
    <mergeCell ref="X96:Z96"/>
    <mergeCell ref="A98:Z98"/>
    <mergeCell ref="Q120:Z120"/>
    <mergeCell ref="B99:Z99"/>
    <mergeCell ref="A100:W100"/>
    <mergeCell ref="X100:Z100"/>
    <mergeCell ref="B111:W111"/>
    <mergeCell ref="X111:Z111"/>
    <mergeCell ref="B105:W105"/>
    <mergeCell ref="A119:Z119"/>
    <mergeCell ref="A118:Z118"/>
    <mergeCell ref="A117:Z117"/>
    <mergeCell ref="A124:P124"/>
    <mergeCell ref="U74:W74"/>
    <mergeCell ref="X74:Z74"/>
    <mergeCell ref="B73:E73"/>
    <mergeCell ref="F73:H73"/>
    <mergeCell ref="I73:K73"/>
    <mergeCell ref="L73:N73"/>
    <mergeCell ref="O73:Q73"/>
    <mergeCell ref="R73:T73"/>
    <mergeCell ref="I75:K75"/>
    <mergeCell ref="L75:N75"/>
    <mergeCell ref="I74:K74"/>
    <mergeCell ref="L74:N74"/>
    <mergeCell ref="O74:Q74"/>
    <mergeCell ref="O75:Q75"/>
    <mergeCell ref="R75:T75"/>
    <mergeCell ref="F75:H75"/>
    <mergeCell ref="B71:E71"/>
    <mergeCell ref="F71:H71"/>
    <mergeCell ref="I71:K71"/>
    <mergeCell ref="L71:N71"/>
    <mergeCell ref="B70:E70"/>
    <mergeCell ref="F70:H70"/>
    <mergeCell ref="I70:K70"/>
    <mergeCell ref="L70:N70"/>
    <mergeCell ref="R74:T74"/>
    <mergeCell ref="B72:E72"/>
    <mergeCell ref="F72:H72"/>
    <mergeCell ref="I72:K72"/>
    <mergeCell ref="L72:N72"/>
    <mergeCell ref="A67:Z67"/>
    <mergeCell ref="B68:Z68"/>
    <mergeCell ref="B69:E69"/>
    <mergeCell ref="F69:H69"/>
    <mergeCell ref="I69:K69"/>
    <mergeCell ref="L69:N69"/>
    <mergeCell ref="O69:Q69"/>
    <mergeCell ref="R69:T69"/>
    <mergeCell ref="U69:W69"/>
    <mergeCell ref="X69:Z69"/>
    <mergeCell ref="U56:Z56"/>
    <mergeCell ref="U57:Z57"/>
    <mergeCell ref="U54:Z54"/>
    <mergeCell ref="U55:Z55"/>
    <mergeCell ref="A54:B54"/>
    <mergeCell ref="C54:G54"/>
    <mergeCell ref="H54:T54"/>
    <mergeCell ref="A55:B55"/>
    <mergeCell ref="C55:G55"/>
    <mergeCell ref="H55:T55"/>
    <mergeCell ref="A56:B56"/>
    <mergeCell ref="C56:G56"/>
    <mergeCell ref="H56:T56"/>
    <mergeCell ref="A57:B57"/>
    <mergeCell ref="C57:G57"/>
    <mergeCell ref="H57:T57"/>
    <mergeCell ref="A58:B58"/>
    <mergeCell ref="C58:G58"/>
    <mergeCell ref="H58:T58"/>
    <mergeCell ref="A59:B59"/>
    <mergeCell ref="C59:G59"/>
    <mergeCell ref="H59:T59"/>
    <mergeCell ref="H51:T51"/>
    <mergeCell ref="A52:B52"/>
    <mergeCell ref="C52:G52"/>
    <mergeCell ref="H52:T52"/>
    <mergeCell ref="A53:B53"/>
    <mergeCell ref="C53:G53"/>
    <mergeCell ref="H53:T53"/>
    <mergeCell ref="K47:T47"/>
    <mergeCell ref="H46:I46"/>
    <mergeCell ref="U36:Z36"/>
    <mergeCell ref="U37:Z37"/>
    <mergeCell ref="U34:Z34"/>
    <mergeCell ref="U35:Z35"/>
    <mergeCell ref="A34:B34"/>
    <mergeCell ref="C34:G34"/>
    <mergeCell ref="H34:T34"/>
    <mergeCell ref="A35:B35"/>
    <mergeCell ref="C35:G35"/>
    <mergeCell ref="H35:T35"/>
    <mergeCell ref="A36:B36"/>
    <mergeCell ref="C36:G36"/>
    <mergeCell ref="H36:T36"/>
    <mergeCell ref="A37:B37"/>
    <mergeCell ref="C37:G37"/>
    <mergeCell ref="H37:T37"/>
    <mergeCell ref="A44:T44"/>
    <mergeCell ref="U44:Z44"/>
    <mergeCell ref="U42:Z42"/>
    <mergeCell ref="A43:T43"/>
    <mergeCell ref="A38:B38"/>
    <mergeCell ref="C38:G38"/>
    <mergeCell ref="A10:J10"/>
    <mergeCell ref="A11:J11"/>
    <mergeCell ref="A12:Z12"/>
    <mergeCell ref="U33:Z33"/>
    <mergeCell ref="U30:Z30"/>
    <mergeCell ref="U31:Z31"/>
    <mergeCell ref="A27:Z27"/>
    <mergeCell ref="U28:Z28"/>
    <mergeCell ref="U29:Z29"/>
    <mergeCell ref="B21:Z21"/>
    <mergeCell ref="B22:Z22"/>
    <mergeCell ref="B23:Z23"/>
    <mergeCell ref="B24:Z24"/>
    <mergeCell ref="A25:Z25"/>
    <mergeCell ref="B26:Z26"/>
    <mergeCell ref="A33:B33"/>
    <mergeCell ref="C33:G33"/>
    <mergeCell ref="H33:T33"/>
    <mergeCell ref="U32:Z32"/>
    <mergeCell ref="A31:B31"/>
    <mergeCell ref="C31:G31"/>
    <mergeCell ref="H31:T31"/>
    <mergeCell ref="A32:B32"/>
    <mergeCell ref="C32:G32"/>
    <mergeCell ref="E6:Z6"/>
    <mergeCell ref="A7:D7"/>
    <mergeCell ref="E7:Z7"/>
    <mergeCell ref="S8:Z8"/>
    <mergeCell ref="A9:I9"/>
    <mergeCell ref="J9:R9"/>
    <mergeCell ref="A8:D8"/>
    <mergeCell ref="E8:F8"/>
    <mergeCell ref="G8:J8"/>
    <mergeCell ref="K8:M8"/>
    <mergeCell ref="N8:R8"/>
    <mergeCell ref="S9:Z9"/>
    <mergeCell ref="H38:T38"/>
    <mergeCell ref="U38:Z38"/>
    <mergeCell ref="A39:T39"/>
    <mergeCell ref="U39:Z39"/>
    <mergeCell ref="U43:Z43"/>
    <mergeCell ref="B13:K13"/>
    <mergeCell ref="B14:Z14"/>
    <mergeCell ref="B15:Z15"/>
    <mergeCell ref="B19:Z19"/>
    <mergeCell ref="B20:Z20"/>
    <mergeCell ref="A16:Z16"/>
    <mergeCell ref="B18:O18"/>
    <mergeCell ref="A29:B29"/>
    <mergeCell ref="C29:G29"/>
    <mergeCell ref="H29:T29"/>
    <mergeCell ref="A30:B30"/>
    <mergeCell ref="C30:G30"/>
    <mergeCell ref="H30:T30"/>
    <mergeCell ref="C28:G28"/>
    <mergeCell ref="H32:T32"/>
    <mergeCell ref="A28:B28"/>
    <mergeCell ref="H28:T28"/>
    <mergeCell ref="AB7:AL7"/>
    <mergeCell ref="AB17:AL17"/>
    <mergeCell ref="AB14:AL15"/>
    <mergeCell ref="B17:Z17"/>
    <mergeCell ref="P18:S18"/>
    <mergeCell ref="AB26:AL27"/>
    <mergeCell ref="AB3:AL3"/>
    <mergeCell ref="AB6:AL6"/>
    <mergeCell ref="AB8:AL8"/>
    <mergeCell ref="AB9:AL9"/>
    <mergeCell ref="AB10:AL10"/>
    <mergeCell ref="AB11:AL11"/>
    <mergeCell ref="AB12:AL12"/>
    <mergeCell ref="AB13:AL13"/>
    <mergeCell ref="AB19:AL19"/>
    <mergeCell ref="AB20:AL20"/>
    <mergeCell ref="AB21:AL21"/>
    <mergeCell ref="AB22:AL22"/>
    <mergeCell ref="AB23:AL23"/>
    <mergeCell ref="AB24:AL24"/>
    <mergeCell ref="A3:Z3"/>
    <mergeCell ref="A4:Z4"/>
    <mergeCell ref="B5:Z5"/>
    <mergeCell ref="A6:D6"/>
    <mergeCell ref="AB28:AL28"/>
    <mergeCell ref="A46:G46"/>
    <mergeCell ref="A47:J47"/>
    <mergeCell ref="K46:T46"/>
    <mergeCell ref="U52:Z52"/>
    <mergeCell ref="U53:Z53"/>
    <mergeCell ref="U50:Z50"/>
    <mergeCell ref="U51:Z51"/>
    <mergeCell ref="U46:Z46"/>
    <mergeCell ref="U47:Z47"/>
    <mergeCell ref="A48:Z48"/>
    <mergeCell ref="A49:Z49"/>
    <mergeCell ref="A50:B50"/>
    <mergeCell ref="C50:G50"/>
    <mergeCell ref="H50:T50"/>
    <mergeCell ref="A51:B51"/>
    <mergeCell ref="C51:G51"/>
    <mergeCell ref="A45:T45"/>
    <mergeCell ref="U45:Z45"/>
    <mergeCell ref="A40:T40"/>
    <mergeCell ref="U40:Z40"/>
    <mergeCell ref="A41:T41"/>
    <mergeCell ref="U41:Z41"/>
    <mergeCell ref="A42:T42"/>
    <mergeCell ref="A89:Z89"/>
    <mergeCell ref="A94:Z94"/>
    <mergeCell ref="B90:Z90"/>
    <mergeCell ref="A91:Z91"/>
    <mergeCell ref="B92:Z92"/>
    <mergeCell ref="B106:W106"/>
    <mergeCell ref="X106:Z106"/>
    <mergeCell ref="X105:Z105"/>
    <mergeCell ref="B83:Q83"/>
    <mergeCell ref="B84:Q84"/>
    <mergeCell ref="B85:Q85"/>
    <mergeCell ref="B86:Q86"/>
    <mergeCell ref="B87:Q87"/>
    <mergeCell ref="B88:Q88"/>
    <mergeCell ref="B80:Q80"/>
    <mergeCell ref="R86:W86"/>
    <mergeCell ref="X86:Z86"/>
    <mergeCell ref="R87:W87"/>
    <mergeCell ref="X87:Z87"/>
    <mergeCell ref="R88:W88"/>
    <mergeCell ref="X88:Z88"/>
    <mergeCell ref="R81:W81"/>
    <mergeCell ref="X81:Z81"/>
    <mergeCell ref="R82:W82"/>
    <mergeCell ref="X82:Z82"/>
    <mergeCell ref="R83:W83"/>
    <mergeCell ref="X83:Z83"/>
    <mergeCell ref="R84:W84"/>
    <mergeCell ref="X84:Z84"/>
    <mergeCell ref="R85:W85"/>
    <mergeCell ref="X85:Z85"/>
    <mergeCell ref="X80:Z80"/>
  </mergeCells>
  <dataValidations count="16">
    <dataValidation allowBlank="1" showInputMessage="1" showErrorMessage="1" prompt="Wpisz numer umowy dofinansowania" sqref="E8" xr:uid="{4D7FE110-CD20-41D7-BE65-E393A47EFD95}"/>
    <dataValidation allowBlank="1" showInputMessage="1" showErrorMessage="1" prompt="Wpisz nazwę beneficjenta" sqref="E6:Z6" xr:uid="{C825EBA0-CD0E-4EB5-9CA4-96FD62C9C2A3}"/>
    <dataValidation allowBlank="1" showInputMessage="1" showErrorMessage="1" prompt="Wpisz nazwę zadania dofinansowanego ze środków RFRD. _x000a_Nazwa zadania powinna być taka sama jak na umowie dofinansowania oraz liście zatwierdzonej przez Premiera" sqref="E7:Z7" xr:uid="{F373506F-CA6B-4B18-AC2C-8BC5FFA866B0}"/>
    <dataValidation allowBlank="1" showInputMessage="1" showErrorMessage="1" prompt="Wpisz datę rozpoczęcia robót budowlanych na podstawie protokołu przekazania placu budowy. _x000a_Datę wpisz w formacie: dd.mm.rrrr" sqref="K10" xr:uid="{B4B5003D-C5CD-4301-91A4-D6209E5C7B4A}"/>
    <dataValidation allowBlank="1" showInputMessage="1" showErrorMessage="1" prompt="Wpisz datę zakończenia robót budowlanych na podstawie protokołu odbioru końcowego robót. _x000a_Datę wpisz w formacie: dd.mm.rrrr" sqref="K11" xr:uid="{A3B92501-B576-4679-ADC0-EDC5454E24BA}"/>
    <dataValidation allowBlank="1" showInputMessage="1" showErrorMessage="1" prompt="Wpisz datę przekazania drogi do użytkowania (w formacie: dd.mm.rrrr). _x000a_Jeśli nie dotyczy wpisz &quot;nie dotyczy&quot;" sqref="L13" xr:uid="{2165239B-B294-42F6-BD66-1BCD785ED525}"/>
    <dataValidation allowBlank="1" showInputMessage="1" showErrorMessage="1" prompt="Wpisz na podstawie jakiego dokumentu nastąpiło przekazanie inwestycji do użytkowania (jeśli dokument posiada datę i/lub znak, to proszę je podać). _x000a_Jeśli nie dotyczy wpisz &quot;nie dotyczy&quot;" sqref="B15:Z15" xr:uid="{4DFFB96C-BE32-493F-842B-906ECA2DEEA2}"/>
    <dataValidation allowBlank="1" showInputMessage="1" showErrorMessage="1" prompt="Wpisz kwotę brutto za inne dziłania informacyjne" sqref="U43:Z43" xr:uid="{96717063-BC42-40B7-9262-A11D7BDC0B7D}"/>
    <dataValidation allowBlank="1" showInputMessage="1" showErrorMessage="1" prompt="Wpisz kwotę brutto za tablice informacyjne" sqref="U42:Z42" xr:uid="{C4C0FC70-4D9F-429A-AE0E-F74A7D4F38A9}"/>
    <dataValidation allowBlank="1" showInputMessage="1" showErrorMessage="1" prompt="Wpisz kwotę brutto za nazdór inwestorski" sqref="U41:Z41" xr:uid="{35219BCF-A76C-4D90-ADD7-D854E6994B24}"/>
    <dataValidation allowBlank="1" showInputMessage="1" showErrorMessage="1" prompt="Wpisz kwotę brutto wkładu własnego beneficjenta" sqref="U47:Z47" xr:uid="{0AEEAE95-6EE5-4FF0-8285-CD8FFD0CCDB2}"/>
    <dataValidation allowBlank="1" showInputMessage="1" showErrorMessage="1" prompt="Wpisz kwotę brutto dofinansowania ze środków RFRD._x000a_Kwota ta nie może być wyższa niż kwota przyznanego dofinsowania (z zatwierdzonej przez Premiera listy zadań), ani nie może przekraczać procentu dofinansowania (zatwierdzonej przez Premiera listy zadań)" sqref="U46:Z46" xr:uid="{B912A100-281D-47A6-9A94-612AD2C040E2}"/>
    <dataValidation allowBlank="1" showInputMessage="1" showErrorMessage="1" prompt="Wpisz łączną długość realizowanego zadania w metrach" sqref="P18:S18" xr:uid="{1978FB8A-04AE-4EDF-8E56-8474B7E376D3}"/>
    <dataValidation allowBlank="1" showInputMessage="1" showErrorMessage="1" prompt="Miejsce na informacje o realizacji zadania" sqref="B20:Z24" xr:uid="{0498A3D7-59E2-4E59-8F1E-4A0B14A7086C}"/>
    <dataValidation allowBlank="1" showInputMessage="1" showErrorMessage="1" prompt="Miejsce na wymienienie dodatkowych załączników" sqref="B114:Z114" xr:uid="{3D1ED532-537E-47D5-AC9D-E99C72412491}"/>
    <dataValidation allowBlank="1" showInputMessage="1" showErrorMessage="1" prompt="Wpisz datę zawarcia umowy dofinansowania" sqref="N8:R8" xr:uid="{78467F8C-74DC-46C6-90D4-5F2A8A691D8B}"/>
  </dataValidations>
  <printOptions horizontalCentered="1"/>
  <pageMargins left="0.78740157480314965" right="0.78740157480314965" top="0.78740157480314965" bottom="0.78740157480314965" header="0.39370078740157483" footer="0.39370078740157483"/>
  <pageSetup paperSize="9" scale="91" fitToHeight="0" orientation="portrait" r:id="rId1"/>
  <headerFooter>
    <oddFooter>&amp;C&amp;8Zał. nr 3 do umowy z naboru  A/2024
Strona &amp;P z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Wybierz z listy rodzaj dofinansowanego zadania:_x000a_ - jednorocznego_x000a_ - wieloletniego" xr:uid="{F64FC978-9524-40DB-B8C9-4773BFDF590A}">
          <x14:formula1>
            <xm:f>DANE!$B$2:$B$3</xm:f>
          </x14:formula1>
          <xm:sqref>J9</xm:sqref>
        </x14:dataValidation>
        <x14:dataValidation type="list" allowBlank="1" showInputMessage="1" showErrorMessage="1" prompt="Wybierz z listy rozwijanej" xr:uid="{0222517A-271D-40E0-8CC7-45B6AD5B502E}">
          <x14:formula1>
            <xm:f>DANE!$B$30:$B$32</xm:f>
          </x14:formula1>
          <xm:sqref>X95:Z96 X100:Z100 X105:Z107 X109:X113 Y110:Z113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5"/>
  <dimension ref="B2:B33"/>
  <sheetViews>
    <sheetView workbookViewId="0">
      <selection activeCell="E32" sqref="E32"/>
    </sheetView>
  </sheetViews>
  <sheetFormatPr defaultRowHeight="15" x14ac:dyDescent="0.25"/>
  <sheetData>
    <row r="2" spans="2:2" x14ac:dyDescent="0.25">
      <c r="B2" s="1" t="s">
        <v>0</v>
      </c>
    </row>
    <row r="3" spans="2:2" x14ac:dyDescent="0.25">
      <c r="B3" s="2" t="s">
        <v>3</v>
      </c>
    </row>
    <row r="4" spans="2:2" x14ac:dyDescent="0.25">
      <c r="B4" s="2" t="s">
        <v>1</v>
      </c>
    </row>
    <row r="5" spans="2:2" x14ac:dyDescent="0.25">
      <c r="B5" s="3" t="s">
        <v>2</v>
      </c>
    </row>
    <row r="7" spans="2:2" x14ac:dyDescent="0.25">
      <c r="B7" s="1" t="s">
        <v>4</v>
      </c>
    </row>
    <row r="8" spans="2:2" x14ac:dyDescent="0.25">
      <c r="B8" s="3" t="s">
        <v>5</v>
      </c>
    </row>
    <row r="10" spans="2:2" x14ac:dyDescent="0.25">
      <c r="B10" s="1" t="s">
        <v>7</v>
      </c>
    </row>
    <row r="11" spans="2:2" x14ac:dyDescent="0.25">
      <c r="B11" s="3" t="s">
        <v>6</v>
      </c>
    </row>
    <row r="13" spans="2:2" x14ac:dyDescent="0.25">
      <c r="B13" t="s">
        <v>28</v>
      </c>
    </row>
    <row r="14" spans="2:2" x14ac:dyDescent="0.25">
      <c r="B14" t="s">
        <v>29</v>
      </c>
    </row>
    <row r="16" spans="2:2" x14ac:dyDescent="0.25">
      <c r="B16" t="s">
        <v>30</v>
      </c>
    </row>
    <row r="17" spans="2:2" x14ac:dyDescent="0.25">
      <c r="B17" t="s">
        <v>31</v>
      </c>
    </row>
    <row r="19" spans="2:2" x14ac:dyDescent="0.25">
      <c r="B19" t="s">
        <v>32</v>
      </c>
    </row>
    <row r="20" spans="2:2" x14ac:dyDescent="0.25">
      <c r="B20" t="s">
        <v>33</v>
      </c>
    </row>
    <row r="21" spans="2:2" x14ac:dyDescent="0.25">
      <c r="B21" t="s">
        <v>34</v>
      </c>
    </row>
    <row r="23" spans="2:2" x14ac:dyDescent="0.25">
      <c r="B23" t="s">
        <v>43</v>
      </c>
    </row>
    <row r="24" spans="2:2" x14ac:dyDescent="0.25">
      <c r="B24" t="s">
        <v>44</v>
      </c>
    </row>
    <row r="26" spans="2:2" x14ac:dyDescent="0.25">
      <c r="B26">
        <v>2023</v>
      </c>
    </row>
    <row r="27" spans="2:2" x14ac:dyDescent="0.25">
      <c r="B27">
        <v>2024</v>
      </c>
    </row>
    <row r="28" spans="2:2" x14ac:dyDescent="0.25">
      <c r="B28">
        <v>2025</v>
      </c>
    </row>
    <row r="29" spans="2:2" x14ac:dyDescent="0.25">
      <c r="B29">
        <v>2026</v>
      </c>
    </row>
    <row r="30" spans="2:2" x14ac:dyDescent="0.25">
      <c r="B30">
        <v>2027</v>
      </c>
    </row>
    <row r="31" spans="2:2" x14ac:dyDescent="0.25">
      <c r="B31">
        <v>2028</v>
      </c>
    </row>
    <row r="32" spans="2:2" x14ac:dyDescent="0.25">
      <c r="B32">
        <v>2029</v>
      </c>
    </row>
    <row r="33" spans="2:2" x14ac:dyDescent="0.25">
      <c r="B33">
        <v>2030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7</vt:i4>
      </vt:variant>
    </vt:vector>
  </HeadingPairs>
  <TitlesOfParts>
    <vt:vector size="12" baseType="lpstr">
      <vt:lpstr>DANE</vt:lpstr>
      <vt:lpstr>Zał. nr 1 - Harmonogram</vt:lpstr>
      <vt:lpstr>Zał. nr 2 - Przekazywanie</vt:lpstr>
      <vt:lpstr>Zał. nr 3 - Rozliczenie</vt:lpstr>
      <vt:lpstr>Dane R-F</vt:lpstr>
      <vt:lpstr>'Zał. nr 3 - Rozliczenie'!_Hlk96414003</vt:lpstr>
      <vt:lpstr>'Zał. nr 1 - Harmonogram'!Obszar_wydruku</vt:lpstr>
      <vt:lpstr>'Zał. nr 2 - Przekazywanie'!Obszar_wydruku</vt:lpstr>
      <vt:lpstr>'Zał. nr 3 - Rozliczenie'!Obszar_wydruku</vt:lpstr>
      <vt:lpstr>'Zał. nr 1 - Harmonogram'!Tytuły_wydruku</vt:lpstr>
      <vt:lpstr>'Zał. nr 2 - Przekazywanie'!Tytuły_wydruku</vt:lpstr>
      <vt:lpstr>'Zał. nr 3 - Rozliczenie'!Tytuły_wydruku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wir131</dc:creator>
  <cp:lastModifiedBy>Kręt, Ewa</cp:lastModifiedBy>
  <cp:lastPrinted>2024-01-15T07:03:36Z</cp:lastPrinted>
  <dcterms:created xsi:type="dcterms:W3CDTF">2022-06-10T12:10:25Z</dcterms:created>
  <dcterms:modified xsi:type="dcterms:W3CDTF">2024-01-15T07:03:46Z</dcterms:modified>
</cp:coreProperties>
</file>